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mahechg\Desktop\"/>
    </mc:Choice>
  </mc:AlternateContent>
  <bookViews>
    <workbookView xWindow="360" yWindow="5955" windowWidth="12510" windowHeight="1620"/>
  </bookViews>
  <sheets>
    <sheet name="CONSOLIDADO 2013" sheetId="16" r:id="rId1"/>
  </sheets>
  <definedNames>
    <definedName name="_xlnm._FilterDatabase" localSheetId="0" hidden="1">'CONSOLIDADO 2013'!$A$6:$R$373</definedName>
    <definedName name="_ftn1" localSheetId="0">'CONSOLIDADO 2013'!#REF!</definedName>
    <definedName name="_ftnref1" localSheetId="0">'CONSOLIDADO 2013'!#REF!</definedName>
    <definedName name="_xlnm.Print_Titles" localSheetId="0">'CONSOLIDADO 2013'!$4:$6</definedName>
  </definedNames>
  <calcPr calcId="152511"/>
</workbook>
</file>

<file path=xl/calcChain.xml><?xml version="1.0" encoding="utf-8"?>
<calcChain xmlns="http://schemas.openxmlformats.org/spreadsheetml/2006/main">
  <c r="N40" i="16" l="1"/>
  <c r="N38" i="16"/>
  <c r="N27" i="16"/>
  <c r="N42" i="16" l="1"/>
  <c r="L373" i="16" l="1"/>
</calcChain>
</file>

<file path=xl/sharedStrings.xml><?xml version="1.0" encoding="utf-8"?>
<sst xmlns="http://schemas.openxmlformats.org/spreadsheetml/2006/main" count="2908" uniqueCount="1207">
  <si>
    <t>METAS PROGRAMATICAS Y ESTRATEGICAS  PLAN SECTORIAL DE DESARROLLO 2011-2014</t>
  </si>
  <si>
    <t>POLÍTICAS</t>
  </si>
  <si>
    <t>ESTRATEGIAS</t>
  </si>
  <si>
    <t xml:space="preserve">METAS PROGRAMATICAS </t>
  </si>
  <si>
    <t>METAS ESTRATEGICAS</t>
  </si>
  <si>
    <t xml:space="preserve">Fortalecer Modelos Orales, financiarlos e implementarlos </t>
  </si>
  <si>
    <t>Avanzar en 320.617 metros cuadrados de construccion en la Rama Jicial  con mantenimiento a 120 sedes judiciales. Procurando reducir el % de metros cuadrados ocupados en en arriendo hoy del orden de 56%</t>
  </si>
  <si>
    <t xml:space="preserve">Adquisicion, construccion , y/o rehabilitacion y mantenimiento de Juzgados civiles en Bogotá </t>
  </si>
  <si>
    <t>Justicia moderna en sus procedimientos</t>
  </si>
  <si>
    <t xml:space="preserve">Modernizacion adecuacion y desarrollo de la Infraestructura Tecnológica aplicada a la administracion de justicia </t>
  </si>
  <si>
    <t>Mejoramiento de la cobertura en Hardware, software, aplicativos especializados y sisitemas de comunicación en la administracion de justicia y en la administracion de la Rama Judicial</t>
  </si>
  <si>
    <t>Conectividad con tiempos de respueta oportunos al trafico de informacion Prestar el servicio alojamiento de la página de la Rama Judicial.</t>
  </si>
  <si>
    <t>Banco de preguntas diseñado y en funcionamiento</t>
  </si>
  <si>
    <t>Modelo psicometrico correlacionando procesos de selección y de calificacion</t>
  </si>
  <si>
    <t>Sistema de incentivos para funcionarios y empleados de la Rama Judicial diseñado y operando con parametros de reconocimiento por competitividad .</t>
  </si>
  <si>
    <t>Avance en la Implementacion del modelo de incentivos para  funcionarios y empleados</t>
  </si>
  <si>
    <t xml:space="preserve">Modelo o sistema de seguimiento de los procesos de selección y métodos de evaluación de servicios  en funcionamiento </t>
  </si>
  <si>
    <t xml:space="preserve">Metodología para la calificación de funcionarios y empleados vinculados a despachos judiciales en cargos con funciones que se enmarcan en el procedimiento de oralidad mejorados y ajustados </t>
  </si>
  <si>
    <t xml:space="preserve">Metodología de evaluación de desempeño y diseño de indicadores para cargos de funcionarios y empleados por especialidad y categoría. mejorada </t>
  </si>
  <si>
    <t>Formacion y Actualizacion para 51.925 Magistrados, Jueces y Empleados</t>
  </si>
  <si>
    <t>Formacion y Actualizacion para 4057 servidores de despachos desconcentrados, servicios desconcentrados, juzgados de competencia multiple, pequeñas causas y delitos menores y jueces itinerantes</t>
  </si>
  <si>
    <t>Formacion de 843 formadores en desarrollo curricular y docente</t>
  </si>
  <si>
    <t xml:space="preserve">Investigacion Academica Aplicada a  75 beneficiarios </t>
  </si>
  <si>
    <t xml:space="preserve">Extender acciones de salud ocupacional y Bienestar a los servidores judiciales a nivel nacional </t>
  </si>
  <si>
    <t>Fortalecer modelos de desconcentración  - preinversión</t>
  </si>
  <si>
    <t>Reordenamiento de  Despachos</t>
  </si>
  <si>
    <t>Ordenamiento del Mapa Judicial</t>
  </si>
  <si>
    <t xml:space="preserve">Organización territotrial de Distritos Circuitos y municipios para brindar un mejor acceso a la justicia </t>
  </si>
  <si>
    <t xml:space="preserve">Estudios de preinversión que incluya variables de gestion seguridad formacion y selección por meritos </t>
  </si>
  <si>
    <t>Estudios de preinversión</t>
  </si>
  <si>
    <t xml:space="preserve">Apoyo a Jurisdicciones especiales </t>
  </si>
  <si>
    <t xml:space="preserve">Otros proyectos que impactan el acceso </t>
  </si>
  <si>
    <t xml:space="preserve">Archivos Judiciales para la desconcentracion de despachos.  </t>
  </si>
  <si>
    <t xml:space="preserve">Observatorio de los despachos y servicios desconcentrados operando    </t>
  </si>
  <si>
    <t xml:space="preserve">Mejoramiento de la comunicación con los ciudadanos </t>
  </si>
  <si>
    <t>Comunicación para facilitar el acceso  ciudadano al Juez</t>
  </si>
  <si>
    <t>Comunicación para facilitar el acceso  ciudadano al Derecho</t>
  </si>
  <si>
    <t xml:space="preserve">Comunicación para facilitar el acceso  ciudadano a la Justicia </t>
  </si>
  <si>
    <t xml:space="preserve">Incorporar la administración de justicia al mundo de las comunicaciones proporcionando elementos de análisis a los ciudadanos sobre la complejidad en la elaboración de las decisiones judiciales </t>
  </si>
  <si>
    <t>Poner al servicio de la Justicia las comunicaciones para garantizar visibilidad y transparencia.</t>
  </si>
  <si>
    <t>Difusión sobre comunicaciones que den cuenta de transparencia y visibilidad</t>
  </si>
  <si>
    <t xml:space="preserve">Difusión de información adecuada al ciudadano sobre el estado de los procesos </t>
  </si>
  <si>
    <t>Fortalecimiento de la Unidad de Registro Nacional de Abogados y Auxiliares de la Justicia, sus sistemas de información y publicaciones a nivel nacional.</t>
  </si>
  <si>
    <t>Consolidar los sistemas de registro de la información sobre los Auxiliares de la Justicia, los abogados, Conciliadores, Jueces de Paz para que permita la consulta confiables, dinamica y oportuna.</t>
  </si>
  <si>
    <t xml:space="preserve">Diseño de formato y cambio de tecnologia con alta seguridad para las tarjetas de abogado "inteligente"Digitalización de cien mil (100.000) expedientes de abogados,  treinta mil (30.000) expedientes de judicatura y quince mil (15.000) expedientes de universidades, jueces de paz , a través de tecnología de punta con su correspondiente software.    </t>
  </si>
  <si>
    <t>Edición y distribución de la Gaceta del Foro a nivel nacionalEdición de doce (12) Publicaciones y doce (12) distribuciones de la Gaceta del Foro a nivel nacional.  Tres publicaciones por año.</t>
  </si>
  <si>
    <t>Digitalización de los documentos de la URNA correspondiente a tarjetas de abogado judicaturas, Auxiliares de la Justicia, Conciliadores y Jueces de Paz. Expedición de 200.000 tarjetas de abogado "Inteligentes más la instalación de 1000 lectores a nivel nacioal en  los Despachos Judiciales del País".</t>
  </si>
  <si>
    <t xml:space="preserve">Otros estudios para mejorar la visibilidad y la transparencia </t>
  </si>
  <si>
    <t xml:space="preserve">Estandares de gestion para las especialidades penal Civil, Laboral, de Familila de menores , de las Jurisdicciones Contenciosa, Disciplinaria, Constitucionasl y Jurisdicciones especiales diseñados </t>
  </si>
  <si>
    <t>Seguimiento de  medicion de tiempos de oralidad y estandarizacion de tiempos a partir de muestreos y estudios de caso</t>
  </si>
  <si>
    <t>Seguimiento estadistico de costos por jurisdiccion, especialidad y nivel de competencia de las  etapas procesales y las sentencias a partir de muestreos y estudios de caso</t>
  </si>
  <si>
    <t xml:space="preserve">Muestreos de Estadistica de costos por etapa y sentencia en cada especialidad, jurisdiccion y Nivel de competencia diseñados </t>
  </si>
  <si>
    <t>Ajustes al sistema de informacion estadistico de la rama Judicial SIERJU</t>
  </si>
  <si>
    <t xml:space="preserve">Evaluacion, rediseño, ajuste puesta en operacion y capacitacion a operadores por distrito Judicial del SIERJU para Oralidad y sistema escrito en la especialidades Penal, (SPA;SPAD;EPMS; Penales del circuito especializado, OIT, penales municipaes  de control de garantías y de conocimiento)  garantizando  captura y procesamiento de la Información e indicadores en forma descentralizada, </t>
  </si>
  <si>
    <t xml:space="preserve">Evaluacion, rediseño, ajuste puesta en operacion y capacitacion a operadores por distrito Judicial del SIERJU para Oralidad y/o sistema escrito  en las especialidades Civil, Laboral de familia de menores, garantizando  captura y procesamiento de la Información e indicadores  en forma descentralizada, </t>
  </si>
  <si>
    <t xml:space="preserve">Evaluacion, rediseño, ajuste puesta en operacion mantenimiento y capacitacion a operadores por distrito Judicial del SIERJU para Oralidad en las jurisdicciones Contenciosa, Disciplianria y Costitucional,  garantizando  captura y procesamiento de la Información e indicadores en forma descentralizada, </t>
  </si>
  <si>
    <t xml:space="preserve">Evaluacion, rediseño, ajuste puesta en operacion mantenimiento  y capacitacion a operadores por distrito Judicial del SIERJU para Oralidad y/o sistema escrito para figuras de juez itinerante, juez de pequeñas causas, juez de competencia multiple, y funcionarios judidiales para practica probatoria. garantizando  captura y procesamiento de la Información e indicadores en forma descentralizada, </t>
  </si>
  <si>
    <t>Fortalecimiento y gerencia del SINEJ</t>
  </si>
  <si>
    <t xml:space="preserve">Fortalecimiento para la puesta en operación, capacitacion y mantenmimiernto del SINEJ para proveer informacion e indicadores necesarios para formulacion de politica criminal garantizando periodicidad, en captura y procesamiento de la informacion intersectorial de Policia Nacional. Fiscalia General de la Nacion, INPEC,procuraduria Min defensa, Juzgados de la especialidad penal, Procuraduría, DAS, DNP, DANE e ICBF entre otras en forma descentralizada   </t>
  </si>
  <si>
    <t xml:space="preserve">Fortalecimiento para la puesta en operación, capacitacion y mantenmimiento del SINEJ para proveer informacion e indicadores necesarios  para formulacion de politica Judicial en conflictos civiles, de familia, laborales y de menores  garantizando periodicidad, en captura y procesamiento de la informacion intersectorial del Ministerio de Proteccion Social, Juzgados de las especialidades Laboral, Familia y Civil, Procuraduria, DNP, DANE e ICBF entre otras en forma descentralizada   </t>
  </si>
  <si>
    <t xml:space="preserve">Fortalecimiento para la puesta en operación, capacitacion y mantenmimiernto del SINEJ para proveer informacion e indicadores necesarios para formulacion de politica Administrativa coordinada en forma intersectorial para prestacion de servicios de resolucion de conflictos con una malla de acceso institucional y de MASC armónica y complementaria para los ciudadanos por parte de las entidades que hacen parte del SINEJ en forma descentralizada   </t>
  </si>
  <si>
    <t xml:space="preserve">Encuestas de opinion </t>
  </si>
  <si>
    <t>Encuesta de  percepcion ciudadana desde los hogares sobre el acceso a la Justicia para atender diferentes naturalezas de conflicto por parte de diversas autoriades jurisdiccionales y de apoyo a la administracion de Justicia</t>
  </si>
  <si>
    <t xml:space="preserve">Encuesta de  percepcion de partes del proceso, litigantes, funcionarios y empleados judiciales sobre el servicio de Administracion de Justicia en las especialidades Penal Civil, Laboral de Familia de menores y en las jurisdicciones Contenciosa, Disciplinara, Constiticional. asi como sobre el servicio de jueces de pequeñas causas, de competencia multiple e itinerantes como nuevas figuras </t>
  </si>
  <si>
    <t>Encuesta de opinion interna sobre el cumplimiento de objetivos de Reordenamiento, Mapa,Judicial, Formacion, selección por meritos, seguridad, registro de abogados, incenmtivos, bienestar y salud ocupacional, infraestructura fisica,tecnologica y de comunicaciones, gestion documental, gestion estadistica y construccion de conocimiento</t>
  </si>
  <si>
    <t xml:space="preserve">Atlas Judicial </t>
  </si>
  <si>
    <t xml:space="preserve">Anuarios estadisticos </t>
  </si>
  <si>
    <t xml:space="preserve">Directorio de despachos judiciales </t>
  </si>
  <si>
    <t>Fortalecer la Independencia de los Jueces</t>
  </si>
  <si>
    <t xml:space="preserve">Condiciones para garantizar la Independencia </t>
  </si>
  <si>
    <t xml:space="preserve">Contar con un estudio de fortalecimiento de la Independencia del Funcionario Judidial </t>
  </si>
  <si>
    <t xml:space="preserve">Negociación Fuentes y Usos de los recursos </t>
  </si>
  <si>
    <t xml:space="preserve">Estudios de las finanzas del sector - fuentes y usos </t>
  </si>
  <si>
    <t>Fortalecer la Iniciativa Legislativa</t>
  </si>
  <si>
    <t xml:space="preserve">Acompañamiento Aplicación de Nuevas Leyes </t>
  </si>
  <si>
    <t>Consolidar el SIGC</t>
  </si>
  <si>
    <t>Aplicación en dependencias de Apoyo  Judicial</t>
  </si>
  <si>
    <t>DDHH y DIH</t>
  </si>
  <si>
    <t xml:space="preserve">Afianzamiento de los sistemas de comunicación para mejorar la gestion judicial y la gestion administrativa de la rama en xx% Debido a la creación de nuevos despachos judiciales a nivel nacional, y a los traslados de los mismos, se hace necesario la dotación de puntos lógicos y electricos para el normal desempeño de las fuciones </t>
  </si>
  <si>
    <t xml:space="preserve">Aumentar la cobertura del sistema de carrera judicial en el cuatrienio para los cargos de funcionarios y empleados 95% de Magistrados, 89% Jueces y empleados en 70% </t>
  </si>
  <si>
    <t xml:space="preserve">Mejoramiento de las metodologías y modelos de evaluacion del desempeño para cargos de funcionarios y empleados. </t>
  </si>
  <si>
    <t>Fortalecimiento de la gestion Judicial proyectos de credito internacional BID</t>
  </si>
  <si>
    <t>Fortalecimiento a la Gestión Judicial</t>
  </si>
  <si>
    <t>Nuevo modelo de gestión judicial implantado y operando en las Altas Cortes</t>
  </si>
  <si>
    <t xml:space="preserve">Apoyar el fortalecimiento de la seguridad jurídica y el Estado de Derecho en Colombia, mediante el mejoramiento de los servicios de justicia para que proporcionen soluciones oportunas, eficientes, eficaces y de calidad a las controversias de los ciudadanos. </t>
  </si>
  <si>
    <t>Coordinación para a mejorar la gobernabilidad en general y a fortalecer los fundamentos para la paz en Colombia a través de una resolución de conflictos más efectiva, ayudando a construir una Rama Judicial que rinda mejores cuentas y sea más eficiente en la prestación de servicios accesibles para todos los colombianos.</t>
  </si>
  <si>
    <t>ANEXO 1</t>
  </si>
  <si>
    <t>Llevar a cabo los mandatos de la Ley sobre oralidad</t>
  </si>
  <si>
    <t>Ajuste a procedimiento sistema oral</t>
  </si>
  <si>
    <t xml:space="preserve"> Ajuste a procedimiento sistema escrito</t>
  </si>
  <si>
    <t>Decisiones judiciales oportunas y equitativas</t>
  </si>
  <si>
    <t xml:space="preserve">Selección por meritos </t>
  </si>
  <si>
    <t>Incentivos a los servidores</t>
  </si>
  <si>
    <t xml:space="preserve">Calificación  y control de rendimiento a Servidores Judiciales </t>
  </si>
  <si>
    <t>Formación y Actualización permanente</t>
  </si>
  <si>
    <t xml:space="preserve">Bienestar y Salud Ocupacional </t>
  </si>
  <si>
    <t>Fortalecimiento de las acciones y mecanismos para la atencion de situaciones de riesgo de los servidores de la Rama Judicial</t>
  </si>
  <si>
    <t>Ampliar la cobertura de los procesos orientados a la proteccion de los servidores judiciales en el ejercicio de la funcion jurisdiccional</t>
  </si>
  <si>
    <t>Llevar a cabo los mandatos de la Ley sobre Desconcentración judicial</t>
  </si>
  <si>
    <t>Llevar a cabo los mandatos de la Ley sobre juez en cada municipio</t>
  </si>
  <si>
    <t xml:space="preserve">Brindar cobertura a grupos excluidos </t>
  </si>
  <si>
    <t>Profundizar la educación y la pedagogía para contribuir a materializar los derechos y facilitar el acceso del ciudadano al juez, al derecho y a la justicia con la concurrencia de otros poderes del Estado</t>
  </si>
  <si>
    <t>Coordinación intersectorial  para mejoramiento de la visibilidad y transparencia</t>
  </si>
  <si>
    <t xml:space="preserve">Preinversión para fortalecer coordinación </t>
  </si>
  <si>
    <t xml:space="preserve">Observatorio de monitoreo y seguimiento de las jurisdicciones especiales </t>
  </si>
  <si>
    <t xml:space="preserve">Archivo Judiciales para las jurisdicciones especiales </t>
  </si>
  <si>
    <t xml:space="preserve">Observatorio de monitoreo y de la desconcentracion  y la cobertura total de despachos judiciales seguimiento </t>
  </si>
  <si>
    <t>Produccion de informacion estadistica con mayor confiabilidad, presicion y oportunidad Este proyecto contempla la renovación del Plan anual de mantenimiento del licenciamiento de la SPSS (Estadístico y de Minería de Datos), para la Unidad de Desarrollo y Análisis Estadístico</t>
  </si>
  <si>
    <t xml:space="preserve">Muestreos de medicion de tiempos de oralidad y estandarizacion de tiempos realizados </t>
  </si>
  <si>
    <t>Apoyo en comunicaciones y difusión de  la gestión de calidad en los procesos aplicados en juzgados.</t>
  </si>
  <si>
    <t xml:space="preserve">Modelos de gestión diseñados  para mejorar el acceso de grupos excluidos diseñados  </t>
  </si>
  <si>
    <t xml:space="preserve">obj1: eficiencia y eficacia: </t>
  </si>
  <si>
    <t>PROGRAMA-SUBPROGRAMA-PROYECTO</t>
  </si>
  <si>
    <t>CÓDIGO PROGRAMA-SUBPROGRAMA-PROYECTO</t>
  </si>
  <si>
    <t>Construcción sede de Consejo Seccional en Monteria y rehabilitación en sede Consejo Seccional de Cundinamamrca  - Bogotá sede plaza 85</t>
  </si>
  <si>
    <t>1.2.2.1
1.2.2.2
1.2.2.3
1.2.2.4
1.2.2.5</t>
  </si>
  <si>
    <t>Adquisición de Infraestructura Física para la Jurisdicción ADMINISTRATIVA y para las especialidades Civil, Familia, Laboral y Penal.</t>
  </si>
  <si>
    <t xml:space="preserve">Construcción de Infraestructura Física para las Jurisdicciones Administrativa y Disciplinaria; y  Especialidades Civil, Familia, Laboral, Penal y Juzgados Promiscuos.
</t>
  </si>
  <si>
    <t>Mejoramiento y Mantenimiento de la Infraestructura  para la Jurisdicción   Administrativa; y Especialidades Civil, Familia, Laboral, y Penal.</t>
  </si>
  <si>
    <t xml:space="preserve">1.2.1.1.
1.2.1.2.
1.2.1.3.
1.2.1.4.
1.2.1.5.
1.2.1.6.
1.2.1.7.
1.2.1.8.
</t>
  </si>
  <si>
    <t>1.2.3.1
1.2.3.2
1.2.3.3
1.2.3.4
1.2.3.5</t>
  </si>
  <si>
    <t xml:space="preserve">Ajustar la Capacidad Instalada de los despachos Judiciales, disminuir el Inventario y acercar los tiempos calendario a los tiempos normativos. </t>
  </si>
  <si>
    <t>1.3.4.1.2.</t>
  </si>
  <si>
    <t>1.3.4.2.</t>
  </si>
  <si>
    <t>1.3.4.2.1</t>
  </si>
  <si>
    <t>Modelos para aplicar la desconcentracion diseñados en funcion de las caracteristicas de la demanda contar con  estudios de preinversion para implantacion del modelo desconcentrado en la especialidad penal en 4 fases, un estudio por grupo de ciudades que se implantara en cada fase para la especialidades penal civil, laboral, de familia, de menores  y las nuevas figuras de Jueces de pequeñas causas, itinerantes  de competencia multiple y de pruebas.</t>
  </si>
  <si>
    <t>3.1.3.1.</t>
  </si>
  <si>
    <t>3.6.1.1</t>
  </si>
  <si>
    <t>3.6.2.1</t>
  </si>
  <si>
    <t>Despachos Judiciales desconcentrados y servicios desconcentrados con archivos judiciales organizados.</t>
  </si>
  <si>
    <t>Memoria historica judicial de las jurisdicciones especiales  de Paz e Indigena puesta a disposicion de las propias comunidades indigenas y de sus organizaciones asi como del ciudadano en general.</t>
  </si>
  <si>
    <t>3.7.2.1</t>
  </si>
  <si>
    <t>4.6.1.1</t>
  </si>
  <si>
    <t xml:space="preserve">Estudios de Formulación de estándares de gestión para las especialidades penal Civil, Laboral, de Familia de menores , de las Jurisdicciones Contenciosa, Disciplinaria, Constitucional y Jurisdicciones especiales </t>
  </si>
  <si>
    <t>obj4 confianza , visibilidad y transparencia</t>
  </si>
  <si>
    <t>4.6.2.1</t>
  </si>
  <si>
    <t>4.6.3.1</t>
  </si>
  <si>
    <t>Seguimiento de  medición de tiempos de oralidad y estandarización de tiempos a partir de muestreos y estudios de caso</t>
  </si>
  <si>
    <t>Seguimiento estadístico de costos por jurisdicción, especialidad y nivel de competencia de las  etapas procesales y las sentencias a partir de muestreos y estudios de caso</t>
  </si>
  <si>
    <t>4.5.1.1.</t>
  </si>
  <si>
    <t>4.5.1.2.</t>
  </si>
  <si>
    <t>4.5.1.3.</t>
  </si>
  <si>
    <t>4.5.1.4.</t>
  </si>
  <si>
    <t>4.5.2.1.</t>
  </si>
  <si>
    <t xml:space="preserve">Evaluación, rediseño, ajuste puesta en operación mantenimiento y capacitación a operadores por distrito Judicial del SIERJU para Oralidad en las jurisdicciones Contenciosa, Disciplinaria y Constitucional,  garantizando  captura y procesamiento de la Información e indicadores en forma descentralizada, </t>
  </si>
  <si>
    <t>4.5.3.1.</t>
  </si>
  <si>
    <t>4.5.3.2.</t>
  </si>
  <si>
    <t>4.5.3.3.</t>
  </si>
  <si>
    <t>4.5.4.1</t>
  </si>
  <si>
    <t>4.5.5.1</t>
  </si>
  <si>
    <t>4.5.6.1</t>
  </si>
  <si>
    <t>4.5.7.1</t>
  </si>
  <si>
    <t>Muestreos para seguimiento a la Opinión y  percepción ciudadana sobre el Acceso a la Justicia para resolver el conflicto penal, de familia, laboral civil y comercial, Contencioso, disciplinario, y Constitucional.   para atender diferentes naturalezas de conflicto por parte de diversas autoridades jurisdiccionales y de apoyo a la administración de Justicia</t>
  </si>
  <si>
    <t xml:space="preserve">Muestreos para seguimiento a la Opinión  percepción de partes del proceso, litigantes, funcionarios y empleados judiciales sobre el servicio de Administración de Justicia  en las especialidades Penal Civil, Laboral de Familia de menores y en las jurisdicciones Contenciosa, Disciplinara, Constitucional. así como sobre el servicio de jueces de pequeñas causas, de competencia múltiple e itinerantes como nuevas figuras </t>
  </si>
  <si>
    <t>Muestreos para aplicación de encuestas de opinión sobre cumplimiento de objetivos misionales,   Aplicación de muestreos para conocer la opinión interna sobre el cumplimiento de objetivos de Reordenamiento, Mapa, Judicial, Formación, selección por meritos, seguridad, registro de abogados, incentivos, bienestar y salud ocupacional, infraestructura física , tecnológica y de comunicaciones, gestión documental, gestión estadística y construcción de conocimiento</t>
  </si>
  <si>
    <t>4.5.9.1</t>
  </si>
  <si>
    <t>4.5.10.1</t>
  </si>
  <si>
    <t>5.1.1.1.</t>
  </si>
  <si>
    <t>Evaluación de las condiciones actuales en el entorno laboral que inciden en la independencia del Funcionario Judicial y Administrativo y planteamiento de alternativas de fortalecimiento de la Independencia por especialidad, jurisdicción y nivel de competencia.</t>
  </si>
  <si>
    <t>5.1.2.1.</t>
  </si>
  <si>
    <t>Evaluación de fuentes actuales, optimización de fuentes potenciales y alternativas de racionalización del gasto  de recursos garantizando el funcionamiento y modernización de la Rama Judicial.</t>
  </si>
  <si>
    <t>5.8.2.1</t>
  </si>
  <si>
    <t>5.3.3.1</t>
  </si>
  <si>
    <t>Promoción de iniciativas legislativas para desjudicializar conflictos</t>
  </si>
  <si>
    <t>5.9.1.1</t>
  </si>
  <si>
    <t xml:space="preserve">Fortalecimiento del Sistema de Gestión de calidad para la administración de la rama Judicial, para centros de apoyo administrativo y judicial y despachos judiciales </t>
  </si>
  <si>
    <t>5.8.1.1</t>
  </si>
  <si>
    <t xml:space="preserve">Observatorio de iniciativas legislativas </t>
  </si>
  <si>
    <t>5.7.1.1</t>
  </si>
  <si>
    <t>obj5: fortalecimiento institucional</t>
  </si>
  <si>
    <t>5.6.1.1</t>
  </si>
  <si>
    <t>5.6.2.1</t>
  </si>
  <si>
    <t>5.6.3.1</t>
  </si>
  <si>
    <t xml:space="preserve">Coordinación Intersectorial para fortalecer la Oralidad, la descongestión , los procedimientos y la seguridad </t>
  </si>
  <si>
    <t xml:space="preserve">Coordinación intersectorial para las comunicaciones, las estadísticas sectoriales Nacionales e internacionales , las TIC, el registro de Abogado y Auxiliares  visibilidad y transparencia </t>
  </si>
  <si>
    <t>5.4.1.1</t>
  </si>
  <si>
    <t>Acompañamiento e interlocución activa  a los proyectos de Ley que se tramitan en la actualidad</t>
  </si>
  <si>
    <t>Iniciativas legislativas con acompañamiento  e interlocucion activa de la Rama Judicial.</t>
  </si>
  <si>
    <t>5.5.1.1</t>
  </si>
  <si>
    <t xml:space="preserve">Coordinación Intersectorial para fortalecimiento institucional que faciliten el Acceso, la desconcentración judicial, la cobertura total de despachos en cada municipio y las jurisdicciones especiales </t>
  </si>
  <si>
    <t>5.3.1.1</t>
  </si>
  <si>
    <t>5.3.2.1</t>
  </si>
  <si>
    <t>Estudio de la estructura del precedente judicial y el impacto de su acatamiento por parte de las instituciones prestadoras de los servicios básicos  y por las superintendencias en la demanda de justicia continuación del impulso a la conciliación.</t>
  </si>
  <si>
    <t>Evaluación, rediseño, ajuste puesta en operación y capacitación a operadores por distrito Judicial del SIERJU para Oralidad y sistema escrito en la especialidad Penal, garantizando  captura y procesamiento de la Información e indicadores en forma descentralizada, (SPA;SPAD;EPMS; Penales del circuito especializado, OIT, penales municipales  de control de garantías y de conocimiento.</t>
  </si>
  <si>
    <t>Evaluación, rediseño, ajuste puesta en operación y capacitación a operadores por distrito Judicial del SIERJU para Oralidad y/o sistema escrito  en las especialidades Civil, Laboral de familia de menores, garantizando  captura y procesamiento de la Información e indicadores  en forma descentralizada.</t>
  </si>
  <si>
    <t>Evaluación, rediseño, ajuste puesta en operación mantenimiento  y capacitación a operadores por distrito Judicial del SIERJU para Oralidad y/o sistema escrito para figuras de juez itinerante, juez de pequeñas causas, juez de competencia múltiple, y funcionarios judiciales para practica probatoria. garantizando  captura y procesamiento de la Información e indicadores en forma descentralizada.</t>
  </si>
  <si>
    <t>Evaluación, rediseño, ajuste puesta en operación, mantenimiento  y capacitación a operadores por distrito Judicial del SIERJU para jurisdicciones especiales. garantizando  captura y procesamiento de la Información e indicadores en forma descentralizada.</t>
  </si>
  <si>
    <t>Evaluacion, rediseño, ajuste puesta en operación, mantenimiento  y capacitacion a operadores por distrito Judicial del SINEJ Y SIERJU para   captura y procesamiento de la Información  e indicadores sobre  Genero, DDHH, Antidrogas, Lucha contra la corrupcion, Lucha contra la Impunidad, trata de personas, trafico de armas, trafico de estupefacientes  secuestro, terrorismo etc en forma descentralizada.</t>
  </si>
  <si>
    <t>Evaluacion, rediseño, ajuste puesta en operación, mantenimiento  y capacitacion a operadores por distrito Judicial del SIERJU para jurisdicciones especiales. garantizando  captura y procesamiento de la Información e indicadores en forma descentralizada.</t>
  </si>
  <si>
    <t>3.5.2.1.</t>
  </si>
  <si>
    <t xml:space="preserve">Modelo de coordinación para la Jurisdicción Especial Indigena. </t>
  </si>
  <si>
    <t>3.5.2.2</t>
  </si>
  <si>
    <t xml:space="preserve">Coordinación intersectorial para fortalecimiento de la jurisdicción Indígena.  Evaluar y diseñar el modelo de coordinación entre le Sistema Jurídico Nacional y la Jurisdicción especial Indígena y entre estas y las entidades de apoyo a la administración de justicia por parte de las Autoridades tradicionales para fortalecimiento de la Gestión de la Jurisdicción Especial </t>
  </si>
  <si>
    <t>obj2: calidad y competitividad</t>
  </si>
  <si>
    <t>4.1.7.3.</t>
  </si>
  <si>
    <t>Afianzar la colaboración intersectorial para garantizar los fines de la Justicia.</t>
  </si>
  <si>
    <t>4.1.8.1.</t>
  </si>
  <si>
    <t>4.1.8.2.</t>
  </si>
  <si>
    <t>Difusión pedagogía de comunicación  sobre decisiones judiciales para facilitar la comprensión del ciudadano sobre la complejidad  de las decisiones.</t>
  </si>
  <si>
    <t>4.1.6.1.</t>
  </si>
  <si>
    <t>4.1.6.2.</t>
  </si>
  <si>
    <t>4.1.6.3.</t>
  </si>
  <si>
    <t>4.1.7.1.</t>
  </si>
  <si>
    <t>4.1.7.2.</t>
  </si>
  <si>
    <t>Comunicación para facilitar el acceso  ciudadano al Juez a través de la educación y la pedagogía para materializar los derechos de los ciudadanos</t>
  </si>
  <si>
    <t>4.1.4.1.</t>
  </si>
  <si>
    <t>4.1.4.2.</t>
  </si>
  <si>
    <t>4.1.4.3.</t>
  </si>
  <si>
    <t xml:space="preserve">Modelos para propiciar conocimiento de derechos laborales </t>
  </si>
  <si>
    <t xml:space="preserve">Modelos para propiciar conocimiento de derechos comerciales </t>
  </si>
  <si>
    <t xml:space="preserve">Modelos para propiciar conocimiento de derechos a la propiedad </t>
  </si>
  <si>
    <t>Preinversión sobre comunicaciones que den cuenta de transparencia y visibilidad.
Difusión sobre comunicaciones que den cuenta de transparencia y visibilidad.
Fortalecer las estrategias de comunicación a nivel nacional, que permitan dar a conocer a la ciudadanía y entes de control las actividades en desarrollo de la Adminstración de Justicia, utilizando los diferentes canales de comunicación.</t>
  </si>
  <si>
    <t>4.1.5.1.</t>
  </si>
  <si>
    <t>4.1.5.2.</t>
  </si>
  <si>
    <t>4.1.5.3.</t>
  </si>
  <si>
    <t>4.1.5.4.</t>
  </si>
  <si>
    <t>4.1.5.5.</t>
  </si>
  <si>
    <t>4.1.5.6.</t>
  </si>
  <si>
    <t>4.1.5.7.</t>
  </si>
  <si>
    <t>4.1.5.8.</t>
  </si>
  <si>
    <t>4.1.5.9.</t>
  </si>
  <si>
    <t>4.1.5.10</t>
  </si>
  <si>
    <t>Comunicaciones para facilitar las decisiones judiciales oportunas y equitativas a través de la Formación y Actualización permanente para especialidad penal</t>
  </si>
  <si>
    <t>Comunicaciones para facilitar las decisiones judiciales oportunas y equitativas a través de la Formación y Actualización permanente para especialidad civil</t>
  </si>
  <si>
    <t>Comunicaciones para facilitar las decisiones judiciales oportunas y equitativas a través de la Formación y Actualización permanente para especialidad Laboral</t>
  </si>
  <si>
    <t>Comunicaciones para facilitar las decisiones judiciales oportunas y equitativas a través de la Formación y Actualización permanente para especialidad Familia</t>
  </si>
  <si>
    <t>Comunicaciones para facilitar las decisiones judiciales oportunas y equitativas a través de la Formación y Actualización permanente para especialidad Menores</t>
  </si>
  <si>
    <t xml:space="preserve">Comunicaciones para facilitar las decisiones judiciales oportunas y equitativas a través de la Formación y Actualización permanente para los juzgados promiscuos </t>
  </si>
  <si>
    <t>Comunicaciones para facilitar las decisiones judiciales oportunas y equitativas a través de la Formación y Actualización permanente para la Jurisdicción Contenciosa</t>
  </si>
  <si>
    <t xml:space="preserve">Comunicaciones para facilitar las decisiones judiciales oportunas y equitativas a través de la Formación y Actualización permanente para la jurisdicción Disciplinaria </t>
  </si>
  <si>
    <t>Comunicaciones para facilitar las decisiones judiciales oportunas y equitativas a través de la Formación y Actualización permanente para la Jurisdicción Constitucional</t>
  </si>
  <si>
    <t xml:space="preserve">Comunicaciones para facilitar las decisiones judiciales oportunas y equitativas a través de la Formación y Actualización permanente para los Centros de Servicios Comunes </t>
  </si>
  <si>
    <t>4.1.9.2</t>
  </si>
  <si>
    <t>Mejoramiento del Acceso a la Información sobre el estado de los procesos al ciudadano   las partes procesales, de los abogados litigantes, de las entidades de apoyo a la administración de justicia.</t>
  </si>
  <si>
    <t>Preinversión para construcción de información adecuada al ciudadano sobre el estado de los procesos.</t>
  </si>
  <si>
    <t>4.1.9.3</t>
  </si>
  <si>
    <t>4.1.9.1.</t>
  </si>
  <si>
    <t>Difusión de información adecuada al ciudadano sobre el estado de los procesos .</t>
  </si>
  <si>
    <t>Efectiva orientación al ciudadano sobre el  estado de los procesos atendiendo los lineamientos de gobierno en linea y las Tecnologías de la Información.</t>
  </si>
  <si>
    <t>4.1.9.4</t>
  </si>
  <si>
    <t>4.1.9.5</t>
  </si>
  <si>
    <t>Estudios de preinversión.</t>
  </si>
  <si>
    <t xml:space="preserve">Estudios de pre inversión que faciliten la coordinación intersectorial para mejoramiento de la visibilidad y transparencia. </t>
  </si>
  <si>
    <t>Preinversión sobre comunicaciones que den cuenta de transparencia y visibilidad.</t>
  </si>
  <si>
    <t>Brindar las herramientas necesarias para la incorporación del sistema de gestión de calidad bajo los parámetros del proceso estrategico de comunicación, apoyo de documentación y misional de información judicial.</t>
  </si>
  <si>
    <t>4.1.7.4.</t>
  </si>
  <si>
    <t>Comunicaciones para facilitar la coordinación intersectorial y mejorar el acceso a la justicia</t>
  </si>
  <si>
    <t>Coordinación para los tramites procesales oral y escrito con la Fiscalia General de la Nación, la Policia Nacional, la Defensoria del Pueblo, la Procuraduría General de la Nación, los Auxiliares de la Justicia, los colegios de abogados, el Instituto Colombiana de Bienestar Familiar, el Ministerio de Justicia y del Derecho y el Inpec.</t>
  </si>
  <si>
    <t>Aplicaciones SIGC en dependencias de Apoyo Juduicial.
Salas Administrativas y Direcciones Seccionales.
Brindar las herramientas necesarias para la incorporación del sistema de gestión de calidad bajo los parámetros del proceso estrategico de comunicación, apoyo de documentación y misional de información judicial.</t>
  </si>
  <si>
    <t>Apoyo en comunicaciones y difusión de la gestión de calidad aplicada en dependencias administrativas seccionales. 
Brindar las herramientas necesarias para la incorporación del sistema de gestión de calidad bajo los parámetros del proceso estrategico de comunicación, apoyo de documentación y misional de información judicial.</t>
  </si>
  <si>
    <t>Brindar una efectiva información judicial mediante la divulgación, publiación y comunicación de la politicas DDHH y DIH en todos los objetivos de la Rama Judicial.</t>
  </si>
  <si>
    <t xml:space="preserve">Posicionar a la Rama Judicial Colombiana en el proyecto e-justicia de la Cumbre Judicial Iberoamericana como un destacado miembro en la  apropiación y utilización eficiente de las TIC con el fin de facilitar una gestión judicial expedita y cercana al ciudadano </t>
  </si>
  <si>
    <t>1.1.8.1</t>
  </si>
  <si>
    <t>1.1.9.1</t>
  </si>
  <si>
    <t>1.1.12.1</t>
  </si>
  <si>
    <t>1.1.13.1</t>
  </si>
  <si>
    <t>1.1.14.1</t>
  </si>
  <si>
    <t>Modernización tecnológica SOFTWARE SPSS  para UDAE</t>
  </si>
  <si>
    <t xml:space="preserve">Ampliación Puntos lógicos y eléctricos /Actualización de redes  LAN para todas las jurisdicciones y especialidades </t>
  </si>
  <si>
    <t>Implementación de comunicaciones electrónicas</t>
  </si>
  <si>
    <t>Proyecto Soporte Premier Microsoft</t>
  </si>
  <si>
    <t>2.2.1.1</t>
  </si>
  <si>
    <t>Programa para magistrados (as), jueces (zas) y empleados (as)</t>
  </si>
  <si>
    <t>2.2.2.1</t>
  </si>
  <si>
    <t>Programa para jueces (zas) de paz</t>
  </si>
  <si>
    <t>Formación y Actualización permanente para 3230 Jueces de Paz.
Jueces de Paz y de reconsideración electos formados para iniciar su gestión en equidad.</t>
  </si>
  <si>
    <t>2.2.3.1</t>
  </si>
  <si>
    <t>Programa intercultural y de derecho propio</t>
  </si>
  <si>
    <t xml:space="preserve">Formación y Actualización Intercultural y de derecho propio para 4.290 autoridades interculturales.
Pueblos Indigenas piloto apoyados con formacion  para la coordinación. </t>
  </si>
  <si>
    <t>2.2.4.1</t>
  </si>
  <si>
    <t>Programa desconcentración para los servicios de justicia, competencia múltiple, pequeñas causas, delitos menores, jueces itinerantes.</t>
  </si>
  <si>
    <t>2.2.5.1</t>
  </si>
  <si>
    <t>Programa plan nacional de descongestión para para magistrados (as), jueces (zas) y empleados (as)</t>
  </si>
  <si>
    <t>2.2.6.1</t>
  </si>
  <si>
    <t>2.2.7.1</t>
  </si>
  <si>
    <t>2.2.8.1</t>
  </si>
  <si>
    <t>2.2.9.1</t>
  </si>
  <si>
    <t>Programa de actualización</t>
  </si>
  <si>
    <t>Programa desarrollo curricular y docente</t>
  </si>
  <si>
    <t>Programa investigación académica aplicada</t>
  </si>
  <si>
    <t>Programa de difusión, divulgación y extensión académica</t>
  </si>
  <si>
    <t>Actulaizacion de 4060 servidores judiciales.</t>
  </si>
  <si>
    <t xml:space="preserve">Totalidad de los funcionarios judiciales con acceso a las fuentes formales del Derecho, debidamente sistematizadas
</t>
  </si>
  <si>
    <t>2.1.1.1.</t>
  </si>
  <si>
    <t>2.1.1.2.</t>
  </si>
  <si>
    <t>2.1.1.3.</t>
  </si>
  <si>
    <t>2.1.1.4.</t>
  </si>
  <si>
    <t>2.1.1.5</t>
  </si>
  <si>
    <t>2.1.1.6</t>
  </si>
  <si>
    <t>2.1.1.7</t>
  </si>
  <si>
    <t>2.1.1.8.</t>
  </si>
  <si>
    <t>2.1.1.9</t>
  </si>
  <si>
    <t>2.1.1.10</t>
  </si>
  <si>
    <t>2.1.1.11</t>
  </si>
  <si>
    <t>2.1.1.12</t>
  </si>
  <si>
    <t>2.1.1.13</t>
  </si>
  <si>
    <t>2.1.1.14</t>
  </si>
  <si>
    <t>2.1.1.15</t>
  </si>
  <si>
    <t>2.1.1.16</t>
  </si>
  <si>
    <t>2.1.1.17</t>
  </si>
  <si>
    <t>2.1.1.18</t>
  </si>
  <si>
    <t>2.1.1.19</t>
  </si>
  <si>
    <t>2.1.1.20</t>
  </si>
  <si>
    <t>2.1.1.21</t>
  </si>
  <si>
    <t>2.1.1.22</t>
  </si>
  <si>
    <t>2.1.1.23</t>
  </si>
  <si>
    <t>2.1.1.24</t>
  </si>
  <si>
    <t>2.1.1.25</t>
  </si>
  <si>
    <t>2.1.1 26</t>
  </si>
  <si>
    <t>2.1.1.27</t>
  </si>
  <si>
    <t>2.1.1.28</t>
  </si>
  <si>
    <t>2.1.1.29</t>
  </si>
  <si>
    <t>2.1.1.30</t>
  </si>
  <si>
    <t>2.1.1.31</t>
  </si>
  <si>
    <t>2.1.1.33</t>
  </si>
  <si>
    <t>2.1.1.34</t>
  </si>
  <si>
    <t>2.1.1.35</t>
  </si>
  <si>
    <t>2.1.2.1.</t>
  </si>
  <si>
    <t>2.1.2.2.</t>
  </si>
  <si>
    <t>2.1.3.1.</t>
  </si>
  <si>
    <t>2.1.3.2.</t>
  </si>
  <si>
    <t>2.1.3.3.</t>
  </si>
  <si>
    <t>Desarrollo de un modelo o sistema de seguimiento de los procesos de selección y métodos de evaluación de servicios en cada una de las jurisdicciones de la Rama Judicial</t>
  </si>
  <si>
    <t xml:space="preserve">Mejoramiento y adecuación de metodología para la calificación de funcionarios y empleados vinculados a despachos judiciales en cargos con funciones que se enmarcan en el procedimiento de oralidad en la especialidad penal. </t>
  </si>
  <si>
    <t xml:space="preserve">Mejoramiento y adecuación de metodología para la calificación de funcionarios y empleados vinculados a despachos judiciales en cargos con funciones que se enmarcan en el procedimiento de oralidad. </t>
  </si>
  <si>
    <t>Mejoramiento de metodología de evaluación de desempeño y diseño de indicadores para cargos de funcionarios y empleados por especialidad y categoría.</t>
  </si>
  <si>
    <t xml:space="preserve">Adelantar un (1) proceso de selección en la  especialidad </t>
  </si>
  <si>
    <t xml:space="preserve">Adelantar un (1) diseños de Pruebas psicotecnicas  para selección por meritos </t>
  </si>
  <si>
    <t>Llevar a cabo el diseño de una (1) metodología y acompañamiento de proceso de entrevistas por competencias para aspirantes a cargos de las diferentes especialidades y jurisdicciones .</t>
  </si>
  <si>
    <t>2.4.1.1</t>
  </si>
  <si>
    <t>2.4.2.1</t>
  </si>
  <si>
    <t>2.4.3.1</t>
  </si>
  <si>
    <t>2.4.4.1</t>
  </si>
  <si>
    <t xml:space="preserve">Dotar de sistemas contra incendio a edificios de alto riesgo físico- químico </t>
  </si>
  <si>
    <t>Controlar la morbilidad osteomuscumuscular a servidores diagnosticados con Enfermedad General o Profesional por riesgo ergonómico</t>
  </si>
  <si>
    <t xml:space="preserve">Controlar la morbilidad osteomuscular en los servidores judiciales </t>
  </si>
  <si>
    <t xml:space="preserve">Dar cumplimiento a lo establecido en la Resolución 2346/2007 </t>
  </si>
  <si>
    <t xml:space="preserve">Contror de riesgo físico químico en los cinco (5) edificios más vulnerables de la Rama Judicial identficados en alto riesgo. </t>
  </si>
  <si>
    <t>Implementar medidas de intervención, control y minimización de riesgos, con puesto de trabajo para 400 servidores con concepto medico de la ARP a partir de sistema de vigilancia epidemiologica con riesgo alto.</t>
  </si>
  <si>
    <t>Contratación de servicios profesionales para el diseño de modulos de formación y capacitación en salud ocupacional dirigido a los servidores judiciales del orden nacional.</t>
  </si>
  <si>
    <t>2.3.1.1</t>
  </si>
  <si>
    <t>2.3.2.1</t>
  </si>
  <si>
    <t xml:space="preserve">Adquisición de medios de transporte, comunicaciones y elementos de seguridad personal para servidores judiciales clasificados con niveles de riesgo por razón del desempeño de sus funciones judiciales.  </t>
  </si>
  <si>
    <t>Adquisición e instalación de sistemas de seguridad electrónica para los Palacios de Justicia y sedes judiciales.</t>
  </si>
  <si>
    <t>4.2.1.1.</t>
  </si>
  <si>
    <t>4.2.1.2.</t>
  </si>
  <si>
    <t>4.2.1.3.</t>
  </si>
  <si>
    <t xml:space="preserve">Modernización del sistema de identificación de los profesionales del derecho, a través de la adopción de tarjetas profesionales "inteligentes".                                                              </t>
  </si>
  <si>
    <t xml:space="preserve">Impulso de los mecanismos de publicación y divulgación de las sanciones disciplinarias impuestas a los abogados.   </t>
  </si>
  <si>
    <t xml:space="preserve">Implementación de un sistema digital de archivo de la información de los abogados, judicantes, auxiliares de la justicia, conciliadores y jueces de paz.   </t>
  </si>
  <si>
    <t>3.8.1.1</t>
  </si>
  <si>
    <t xml:space="preserve">FORTALECIMIENTO DE LA GESTION JUDICIAL PROYECTOS DE CREDITO INTERNACIONAL BANCO MUNDIAL BM Y BANCO INTERAMERICANO DE DESARROLLO  BID </t>
  </si>
  <si>
    <t>Fortalecimiento de la gestion Judicial proyectos de credito internacional BM</t>
  </si>
  <si>
    <t>Otros estudios para mejorar el fortalecimiento institucional.</t>
  </si>
  <si>
    <t xml:space="preserve">Observatorio de iniciativas legislativas y de sigc. </t>
  </si>
  <si>
    <t>Interoperabilidad técnica, administrativa y de gestión con las entidades y organismos adscritos  para la armonización y desarrollo de actividades de la Rama Judicial.</t>
  </si>
  <si>
    <t>Archivos Judiciales para la Oralidad  en las especialidades penal, civil, laboral, de familia , de menores y  en las jurisdicciones contenciosa, disciplinaria y constitucional.</t>
  </si>
  <si>
    <t>Evaluación, rediseño y propuesta de aplicación del modelo de archivo judicial para la oralidad.</t>
  </si>
  <si>
    <t>Despachos judiciales que transitan del sistema escrito al oral con los archivos judiciales organizados.</t>
  </si>
  <si>
    <t>Archivos Judiciales de los despachos JudIciales que van a transitar del modelo escrito al modelo oral organizados en las ciudades y especialidades no cubiertas por el credito internacion al BID y BM. Expedientes del modelo escrito organizado física y tecnológicamente con Tablas de retencion aplicadas y ubicados en fondos documentales adecuados . Nuevo diseño de archivo judicial para oralidad  evaluado y ajustado y aplicado.</t>
  </si>
  <si>
    <t>Nuevo modelo de gestión documental y de archivo judicial para el sistema oral evaluado, ajustado y aplicado en forma piloto.</t>
  </si>
  <si>
    <t xml:space="preserve">Otros proyectos que impactan la eficiencia y la eficacia. </t>
  </si>
  <si>
    <t xml:space="preserve">Información estadística y cualitativa de los diferentes tipos de conflicto, la gestión judicial y el seguimiento de la eficiencia y la eficiacia de la gestión y de componentes de contexto que evidencien en forma oportuna el resultado de la atención del conflicto con el concurso de todas las entidades intervinientes  para atender reformulaciones de la oralidad o de la descongestión. </t>
  </si>
  <si>
    <t>Coordinación con entidades de apoyo a los fines de la justicia fortalecidos para apoyar la gestión y la protección de las jurisdicciones especiales.</t>
  </si>
  <si>
    <t>Perspectiva de genero para el acceso.</t>
  </si>
  <si>
    <t>Perspectiva de genero</t>
  </si>
  <si>
    <t>Derechos humanos en políticas de acceso a la justicia.</t>
  </si>
  <si>
    <t>Incrementar la cobertura tecnologica y disminucion de la obsolecencia tecnologica en los despachos judiciales del pais , actualización y modernización de los sistemas de información tanto judiciales como administrativos</t>
  </si>
  <si>
    <t xml:space="preserve">Comunicaciones electronicas implementadas Con la implementación de las firmas digitales para uso de los despachos judiciales a nivel nacional, se pretende garantizar el intercambio de información electrónica  con los ciudadanos y entidades externas </t>
  </si>
  <si>
    <t>Implementar las medidas de intervención, control y minimización de riesgos, con silla para 400 servidores  a partir de sistema de vigilancia epidemiologica identificados por ARP con riesgo leve y moderado.</t>
  </si>
  <si>
    <t>Afianzar el modelo de tramite oral en la Administracion de la Justicia y Extender la cobertura de este sistema.</t>
  </si>
  <si>
    <t xml:space="preserve">Adquisicion sede Tribunal Superior de Barranquilla y adecuacion Complejo Judicial </t>
  </si>
  <si>
    <t>Preinversión sobre pedagogía de comunicación  sobre decisiones judiciales.
Difusión pedagogía de comunicación  sobre decisiones judiciales.
Fortalecimiento del Sistema Nacional de Relatorías que permitan la difusión pedagogica de las decisiones judiciales.</t>
  </si>
  <si>
    <t>Pre inversión sobre pedagogía de comunicación  sobre decisiones judiciales para facilitar la comprensión del ciudadano sobre la complejidad  de las decisiones.</t>
  </si>
  <si>
    <t xml:space="preserve">Formacion y Actualizacion de 3145 servidores judiciales para la descongestion </t>
  </si>
  <si>
    <t>Ampliación de la cobertura de los esquemas individuales de protección de los servidores de la Rama Judicial. 
Obtener un 100% de atención en el suministro de elementos de seguridad para los servidores judiciales clasificados con nivel de riesgo "Extraordinario"</t>
  </si>
  <si>
    <t>Servidores judiciales operando en condicciones de seguridad adecuadas.</t>
  </si>
  <si>
    <t>Despachos Judiciales y servicios comunes reordenados  ( traslados creaciones supresiones y/o transformados  funcional y territorialmente) para ajustar la oferta y los requerimientos legales a la naturaleza de las demandas de justicia con despachos existesntes y con nuevas figuras como los jueces de pequeñas causas, competencia multiple etc. etc. en las especiliadades civil, laboral,de familia, penal y en la jurisdiccion contenciosa.  para dar aplicacion a la Ley de desconcentracion judicial en 25 ciudades y para ajustar los servicios a las nuevas figura y al juez en cada municipio</t>
  </si>
  <si>
    <t>Contar con informacion , soportes y argumentaciones para gestionar y acompañar las iniciativas legislativas.
Obervatorio del SIGC  operando.</t>
  </si>
  <si>
    <t>Ciudadanía informada de las iniciativas legislativas. 
Operadores internos y externos informados de los avances del SIGC.</t>
  </si>
  <si>
    <t xml:space="preserve">Contar con un estudio de fortalecimiento de la Autonomía de la Rama Judicial.
</t>
  </si>
  <si>
    <t xml:space="preserve">Jueces y Magistrados de la republica desarrollando la gestión judicial en condiciones de independencia. </t>
  </si>
  <si>
    <t xml:space="preserve">SIERJU evaluado y operando en forma descentralizada. </t>
  </si>
  <si>
    <t>SINEJ operando en forma coordinada con las entidades del sector</t>
  </si>
  <si>
    <t xml:space="preserve">Opinion ciudadana, de partes e interna integrada a las politicas de la Rama Judicial y del sector </t>
  </si>
  <si>
    <t xml:space="preserve">Informacion georreferenciada de la Rama Judicial, de las jurisdicciones especiales y de las entidades del sector justicia actuializada y disponible como instrumento de coordinacion </t>
  </si>
  <si>
    <t>Información e indicadores estadisticos publicados disponibles al público.</t>
  </si>
  <si>
    <t>Información de servidores judiciales y de servicios judiciales actualizada y disponible.</t>
  </si>
  <si>
    <t>Establecimiento de cargas razonales de gestión en los despachos, tiempos y costos para aplicar a los cambios requeridos en los modelos de gestion judicial.</t>
  </si>
  <si>
    <t xml:space="preserve">Iniciativas legislativas presentadas o acompañadas con la participacion activa del Gobierno de la Rama Judicial propendiendo por el ajuste de los sisitemas judiciales al volumen del conflicto, la naturaleza, la complejidad y la velocidad de ocurrencia </t>
  </si>
  <si>
    <t>Acceso a la Justicia  armonizado con perspectiva de Estado en la definición de roles y competencias materiales y territoriales que permitan al ciudadano un acceso a la justicia nitido de conformidad con la naturaleza del conflicto y su complejidad.</t>
  </si>
  <si>
    <t>Afianzar la colaboración intersectorial para garantizar los fines de la justicia.</t>
  </si>
  <si>
    <t>Interoperabilidad con las entidades  y organismos adscritos para la armonización y desarrollo de actividades de la Rama Judicial.</t>
  </si>
  <si>
    <t xml:space="preserve">Avanzar en la cobertura.
 Extender el SIGC en la administracion de la Rama Judicial, en las oficinas de apoyo a la administracion de justicia y en los despachos judiciales </t>
  </si>
  <si>
    <t>Formacion y Actualizacion a 71.625 servidores judiciales, jueces de Paz y Autoridades tradicionales en 12 programas academicos.</t>
  </si>
  <si>
    <t>obj3: acceso</t>
  </si>
  <si>
    <t xml:space="preserve">Extender el SIGC en la administracion de la Rama Judicial, en las oficinas de apoyo a la administracion de justicia y en los despachos judiciales </t>
  </si>
  <si>
    <t>Interoperabilidad, tecnica administrativa y de gestion  con las entidades y organismos adscritos para la armonización y desarrollo de actividades de la Rama Judicial.</t>
  </si>
  <si>
    <t>Mejorar la cobertura de grupos excluidos en coordinación con Min Interior y de Justicia.</t>
  </si>
  <si>
    <t xml:space="preserve">Jurisdicciones  Especiales apoyadas para su ejercicio de autoridad comunitaria.  </t>
  </si>
  <si>
    <t>Jurisdicciones  Especiales apoyadas para su ejercicio de autoridad comunitaria.</t>
  </si>
  <si>
    <t xml:space="preserve">Archivos de los despachos desconcentrados organizados y recuperacion de la memoria historiaca de las jurisdicciones especiales. </t>
  </si>
  <si>
    <t>Brindar las herramientas de información que permitan a la ciudadania en general acceder fácil y oportunamente a la Adminstración de Justicia.</t>
  </si>
  <si>
    <t xml:space="preserve">Administración de Justicia aplicando tecnológias de la Información y de las comunicaciones en la gestión judicial, en la gestión de administracion de la Rama y en la intersectorialidad para cumplimiento de los fines de la justicia. </t>
  </si>
  <si>
    <t>Información sobre Gestión Administrativa, contratación,gestion estadistica de control de la gestión judicial, gestión de control interno , Auditorias  y gestión disciplinaria accesibles al ciudadano.</t>
  </si>
  <si>
    <t xml:space="preserve">Información sobre estados del tramite de procesos accesible a las partes, a los litigantes y al ciudadano.  </t>
  </si>
  <si>
    <t>Informacion sobre Abogados,  vigencia de tarjetas profesionales de abogados, abogados sancionados, auxiliares de la Justicia, Jueces de Paz y conciliadores;  accesible al ciudadano y a los operadores de justicia.</t>
  </si>
  <si>
    <t xml:space="preserve">Extender el SIGC en la administracion de la Rama Judicial, en las oficinas de apoyo a la administracion de justicia y en los despachos judiciales. </t>
  </si>
  <si>
    <t xml:space="preserve">Que los estudios de preinversión sobre la naturaleza de la Demanda, los diseños de servicios judiciales , la gestión judicial, la gestión del gobierno de la Rama Judicial , la gestión de la Información  y los fallos de la administración de justicia incluyan perspectiva de Derechos Humanos.  </t>
  </si>
  <si>
    <t xml:space="preserve">Que los estudios de preinversión sobre la naturaleza de la Demanda, los diseños de servicios judiciales , la gestión judicial, la gestión del gobierno de la Rama judicial , la gestión de la Información  y los fallos de la administración de justicia incluyan perspectiva de tecnologías de la Información y las comunicaciones. </t>
  </si>
  <si>
    <t>Mejorar la cobertura de los aparatos de justicia acorde a los cambios en el sisitema judicial y los nuevos mandatos legales   de desconcentracion, nuevas figuras y juez en cada municipio asi como  extender las acciones para el fortalecimiento de las jurisdicciones especiales.</t>
  </si>
  <si>
    <t>PND</t>
  </si>
  <si>
    <t>Mejorar la cobertura de los aparatos de justicia acorde a los cambios en el sisitema judicial y los nuevos mandatos legales   de desconcentracion, nuevas figuras y juez en cada municipio, asi como  extender las acciones para el fortalecimiento de las jurisdicciones especiales.</t>
  </si>
  <si>
    <t>1. Consolidar la oralidad en el Sistema Penal a partir del ajuste al modelo de gestion aplicado.
2. Avanzar en la Consolidacion del Sistema Penal Oral a partir del modelo de gestion ajustado
3. Avanzar en la implementacion de la oralidad en juzgados de ejecucion de penas, penales especializados, penales OIT,  a partir del modelo de gestion evaluado ajustado y aplicado.</t>
  </si>
  <si>
    <t>1.3.1.1.
1.3.1.2.
1.3.1.3.
1.3.1.4.
1.3.1.5.
1.3.1.6.
1.3.1.7.</t>
  </si>
  <si>
    <t>1.3.2.1.
1.3.2.2.
1.3.2.3.
1.3.2.4.
1.3.2.5.
1.3.2.6.
1.3.2.7.</t>
  </si>
  <si>
    <t>Archivos Judiciales de los despachos JudIciales que van a transitar del modelo escrito al modelo oral organizados en las ciudades y especialidades no cubiertas por el credito internacional BID y BM. Expedientes del modelo escrito organizado física y tecnológicamente con Tablas de retencion aplicadas y ubicados en fondos documentales adecuados. 
Nuevo diseño de archivo judicial para oralidad  evaluado y ajustado y aplicado.</t>
  </si>
  <si>
    <t xml:space="preserve">Observatorios operando en los 32 distritos judiciales. </t>
  </si>
  <si>
    <t>1.3.5.1.
1.3.5.2.
1.3.5.3.
1.3.5.4.</t>
  </si>
  <si>
    <t>Observatorios de monitoreo y seguimiento de la oralidad penal, civil, laboral y de familia y de las jurisidicciones contencioso, disciplinara y constitucional y para el monitoreo y seguimiento de la descongestión en todas las especialidades y jurisdicciones.</t>
  </si>
  <si>
    <t>Prcedimientos ajustados en los modelos oral y escrito.</t>
  </si>
  <si>
    <t>1.1.1.1
1.1.2.1
1.1.3.1
1.1.4.1
1.1.5.1
1.1.6.1
1.1.7.1</t>
  </si>
  <si>
    <t>Mejoramiento de la cobertura en Hardware, software, aplicativos especializados y sistemas de comunicación en la administracion de justicia y en la administracion de la Rama Judicial</t>
  </si>
  <si>
    <t xml:space="preserve">Comunicaciones para la Coordinación con entidades que interactúan en el tramite oral en todas las especialidades y Jurisdicciones. </t>
  </si>
  <si>
    <t xml:space="preserve">Comunicaciones para  la coordinación con entidades que interactúan en el tramite del sistema escrito en todas las especialidades y Jurisdicciones. </t>
  </si>
  <si>
    <t>4.1.3.1.
4.1.3.2.
4.1.3.3.
4.1.3.4.
4.1.3.5.
4.1.3.6.
4.1.3.7.
4.1.3.8.
4.1.3.9.
4.1.3.10.</t>
  </si>
  <si>
    <t xml:space="preserve">Estudios de Formulacion de estandares de gestion para las especialidades penal Civil, Laboral, de Familila de menores , de las Jurisdicciones Contenciosa, Disciplinaria, Constitucional y Jurisdicciones especiales </t>
  </si>
  <si>
    <t>Comunicaciones para mejorar procedimientos en el sistema oral en todas las especialidades, jurisdicciones y Centros de Servicios Comunes .</t>
  </si>
  <si>
    <t>4.1.1.1.
4.1.1.2.
4.1.1.3.
4.1.1.4.
4.1.1.5.
4.1.1.6.
4.1.1.7.
4.1.1.8.
4.1.1.9.
4.1.1.10.</t>
  </si>
  <si>
    <t xml:space="preserve">Observatorio de Independencia y Autonomía </t>
  </si>
  <si>
    <t>Promoción de iniciativas para fortalecer la oralidad, el acceso a la justicia y las competencias ciudadanas, la justicia, la eficiencia , la calidad y la confianza ciudadana en la justicia. el fortalecimiento institucional.</t>
  </si>
  <si>
    <t xml:space="preserve">Observatorio de las jurisdicciones especiales diseñando y operando en forma piloto  </t>
  </si>
  <si>
    <t xml:space="preserve">Comunicaciones que facilitan la Aplicación del SIGC en Juzgados para todas las especialidades, Jurisidiccines y  centros de servicios comunes. </t>
  </si>
  <si>
    <t>4.1.11.1
4.1.11.2.
4.1.11.3.
4.1.11.4.
4.1.11.5.
4.1.11.6.
4.1.11.7.
4.1.11.8.
4.1.11.9.
4.1.11.10.
4.1.11.11.
4.1.11.12.
4.1.11.13.
4.1.11.14.</t>
  </si>
  <si>
    <t>Modernización Tecnológica para apoyar la Oralidad, la descongestión , el mejoramiento de procedimientos y la desconcentración en todas las Especialidades y Jurisdicciones</t>
  </si>
  <si>
    <t xml:space="preserve">1.3.1.8.
1.3.1.9.
1.3.1.10
1.3.1.11
1.3.1.12
1.3.1.14
</t>
  </si>
  <si>
    <t xml:space="preserve">Evaluar, rediseñar y presentar propuesta de aplicación de modelo de gestión oral para:
Juzgados Civiles, laborales y de familia.
Jurisdicción Contenciosa
Jurisdicción Disciplinaria 
Jurisdicción Constitucional
Juzgados promiscuos 
Servicios comunes en oralidad para todas las jurisdicciones y niveles de competencia 
</t>
  </si>
  <si>
    <t>Despachos judiciales y administrativos con soporte Microsoft. Con el proyecto se pretente contar con el soporte Microsoft de la plataforma tecnológica  de la Rama Judicial.</t>
  </si>
  <si>
    <t>Archivos Judiciales de los despachos Judciiales que van a transitar del modelo escrito al modelo oral organizados en las ciudades y especialidades no cubiertas por el credito internacion al BID y BM.
Expedientes del modelo escrito organizado fisica y tecnologicamente con Tablas de retencion aplicadas y ubicados en fondos documentales adecuados . 
Nuevo diseño de archivo judicial para oralidad  evaluado y ajustado y aplicado.</t>
  </si>
  <si>
    <t xml:space="preserve">3.7.1.1
</t>
  </si>
  <si>
    <t>Actualización del Atlas Judicial de la Rama Judicial.</t>
  </si>
  <si>
    <t>Comunicaciones que facilitan la Aplicación del SIGC en todas las dependencias de Apoyo Judicial.</t>
  </si>
  <si>
    <t>4.1.10.1
4.1.10.2
4.1.10.3
4.1.10.4
4.1.10.5
4.1.10.6
4.1.10.7
4.1.10.8
4.1.10.9
4.1.10.10
4.1.10.11
4.1.10.12
4.1.10.13
4.1.10.14</t>
  </si>
  <si>
    <t>Comunicaciones que facilitan la Aplicación del SIGC en las Salas Administrativas Seccionales y en las Direcciones Seccionales de administración Judicial.</t>
  </si>
  <si>
    <t>4.1.12.1.
4.1.12.2.</t>
  </si>
  <si>
    <t>Modernización de la Infraestructura Física</t>
  </si>
  <si>
    <t>Propender por mantener la administración de justicia al día</t>
  </si>
  <si>
    <t>Hosting pagina Web de la Rama Judicial  CENDOJ</t>
  </si>
  <si>
    <t>TIC para politicas de acceso, de eficiencia y eficacia, de calidad, de visibilidad y transparencia y de fortalecimiento institucional.</t>
  </si>
  <si>
    <t>Coordinación intersectorial para mejoramiento del acceso, de eficiencia y eficacia, de calidad, de visibilidad y transparencia y de fortalecimiento institucional.</t>
  </si>
  <si>
    <t>Informacion sobre Gestion Administrativa, contratacion, gestion estadistica de control de la gestion judicial, gestion de control interno , Auditorias  y gestion disciplinaria accesibles al ciudadano</t>
  </si>
  <si>
    <t xml:space="preserve">Otros proyectos que impactan el fortalecimiento institucional. </t>
  </si>
  <si>
    <t>Aplicación en los consejos Seccionales.</t>
  </si>
  <si>
    <t>Gestion judicial accesible al ciudadano y a los actores intervinientes en el proceso judicial mediante tramites expeditos y procedimientos visibles.</t>
  </si>
  <si>
    <t xml:space="preserve">Brindar una efectiva información judicial mediante la divulgación, publicación y comunicación de la perspectiva de género en todos los objetivos de la Rama Judicial 
</t>
  </si>
  <si>
    <t>3.1.4.1.</t>
  </si>
  <si>
    <t>Preinversión sobre pedagogía de comunicación  sobre decisiones judiciales.</t>
  </si>
  <si>
    <t>Difusión pedagogía de comunicación  sobre decisiones judiciales.</t>
  </si>
  <si>
    <t xml:space="preserve">Administracion de Justicia aplicando tecnologias de la Informacion y de las comunicaciones en la gestion judicial, en la gestion de administracion de la rama y en la intersectorialidad para cumplimiento de los fines de la justicia </t>
  </si>
  <si>
    <t xml:space="preserve">Modelo de gestion y atencion judicial para brindar cobertura en cada municipio y dar cumplimiento al mandato legal de juez en cada municipio Diseñado que incluyan modelo de seguridad, de formacion y de selección por meritos </t>
  </si>
  <si>
    <t>Modelo de coordinacion para la jurisdiccion especial de Paz con las entidades encargados de impulsarla (Min interior y de Justicia, Registradiuría Alcaldias y CSJ) y con las entidades que apoyan y complementan la gestion de la Jurisdiccion de Paz tales como inspecciones de policia, icbf, comisarías de familia, unidades de mediacion, casa de justicia etc. diseñado y operando en forma piloto.</t>
  </si>
  <si>
    <t>3.5.1.1.
3.5.1.2.</t>
  </si>
  <si>
    <t xml:space="preserve">Un sistema judicial más confiable y accesible mejorará la predictibilidad en la aplicación de leyes y normas, lo cual, a su vez, permitirá estimular la inversión privada. El Proyecto también servirá para fomentar políticas y prácticas basadas en la ley para la resolución de casos distintos a los penales con impacto económico (casos civiles-comerciales y conflictos laborales).
El Proyecto dará lugar a un incremento en los índices de evacuación de los despachos y una reducción en los inventarios de casos para un más rápido cumplimiento de contratos, mejorando, por tanto, el clima de inversión para el sector privado en Colombia.
</t>
  </si>
  <si>
    <t xml:space="preserve">Que los estudios de preinversion sobre la naturaleza de la Demanda, los diseños de servicios judiciales , la gestion judciial, la gestion del gobierno de la Rama judicial , la gestion de la Informacion  y los fallos de la administracion de justicia incluyan perspectiva de género </t>
  </si>
  <si>
    <t>Coordinación intersectorial para mejorar el acceso a la justica.</t>
  </si>
  <si>
    <t>Coordinación intersectorial para fortalecer la eficiencia.</t>
  </si>
  <si>
    <t>Adquisicion Sedes de Archivo en Bogotá, Tunja y Cundinamarca -Bogotá</t>
  </si>
  <si>
    <t>Coordinación con entidades que interactuan en el trámite oral.</t>
  </si>
  <si>
    <t>1. Coordinación para la desconcentración.
2. Coordinación para adecuación territorial de admin. de justicia.
3. Coordinación para apoyar jurisdicciones especiales.
4. Coordinación para apoyar jurisdicciones especiales.
5. Coordinación sectorial para atender grupos excluidos.</t>
  </si>
  <si>
    <t>1. Fortalecimiento de la coordinación con las instituciones que apoyan la administración de justicia y con las que la complementan  para la desconcentración y para la inclusión de grupos vulnerables al acceso a la Justicia.
2. Coordinación con entidades de orden territorial del Estado (Gobernaciones y Alcaldias) para adecuación territorial de administración de justicia.
3. Coordinación con entidades responsables de la Jurisdicción de Paz fortalecida. 
4. Coordianción con entidades de apoyo a los fines de la justicia fortalecidos para apoyar la gestión y la protección de las jurisdicciones especialies.
5.Coordinación sectorial para atender grupos excluidos.</t>
  </si>
  <si>
    <t>Coordinación para el trámite procesal oral con la Fiscalia General de la Nación, la Policia Nacional, Defensoría del Pueblo, Procuraduría General de la Nación, los Auxiliares de la Justicia, los Colegios de Abogados, el ICBF, Ministerio de Justicia, el INPEC.</t>
  </si>
  <si>
    <t xml:space="preserve">Interoperabilidad con las entidades y organismos adscritos para la armonización y desarrollo de actividades de la Rama Judicial.
</t>
  </si>
  <si>
    <t>Posicionamiento del Centro de Documentación Judicial Colombiano como líder en la comunidad juridica iberoamericana</t>
  </si>
  <si>
    <t xml:space="preserve">1. Atender la gradualidad de la implementacion de la oralidad Laboral consolidar la oralidad en esta especialidad a partir del modelo de gestón ajustado.
2. Realizar la implementacion de la oralidad en las especialidades civil y Familia de acuerdo con la gradualidad dispuesta por la Ley a partir del modelo de gestión evaluado y ajustado.
3. Avanzar en la Implementacion del Modelo Oral </t>
  </si>
  <si>
    <t>Información de contexto, social, economica y politica, evidencias cualitativas y estadistica de las jurisdicciones especiales que den cuenta de su desenvolvimiento y de las necesidades de adecuación y fortalecimiento con perspectiva de estado con el concurso de todas las entidades intervinientes para  brindar condiciones de mejoramiento de acceso a la justicia a cargo de las jurisdicciones especiales.</t>
  </si>
  <si>
    <t xml:space="preserve">Diseño Construcción e implantación del sistema único de información de la Rama Judicial </t>
  </si>
  <si>
    <t>Artículos Ley 1285 de 2009</t>
  </si>
  <si>
    <t>1.1.15.1</t>
  </si>
  <si>
    <t>2.1.1.32</t>
  </si>
  <si>
    <t>3.2.1.1.</t>
  </si>
  <si>
    <t>Implementación de las condiciones de seguridad electrónica de las instalaciones y sedes judiciales   Lograr un cubrimiento de un 70% en sistemas de seguridad electrónica para las sedes judiciales del País.</t>
  </si>
  <si>
    <t>PLAN ACCIÓN 2013</t>
  </si>
  <si>
    <t>1.1.10.1</t>
  </si>
  <si>
    <t>Información sobre gestión judicial y de administración  de la Rama Judicial integrada bajo plataformas tecnológicas adecuadas al volumen y tráfico de información.
Actualización, mantenimiento, implantación y capacitación de los sistemas de información de la Rama Judicial a nivel nacional.</t>
  </si>
  <si>
    <t>1.3.4.1.
1.3.4.1.1.</t>
  </si>
  <si>
    <t>CODIGO BPIN</t>
  </si>
  <si>
    <t>CODIGO (RUBRO) PRESUPUESTAL</t>
  </si>
  <si>
    <t>PROYECTO DNP</t>
  </si>
  <si>
    <t>1114003000000</t>
  </si>
  <si>
    <t>2118032</t>
  </si>
  <si>
    <t>SISTEMATIZACION DE DESPACHOS JUDICIALES A NIVEL NACIONAL</t>
  </si>
  <si>
    <t>ESTUDIOS E INVESTIGACIONES SOCIOJURIDICAS A NIVEL NACIONAL</t>
  </si>
  <si>
    <t>INVESTIGACION FORMULACION Y DISENO DEL SISTEMA DE ARCHIVO JUDICIAL Y RECUPERACION DE LA MEMORIA HISTORICO JUDICIAL COMO PATRIMONIO NACIONAL</t>
  </si>
  <si>
    <t>APLICACION DE UN SISTEMA DE INFORMACION ESTADISTICO DE GESTION DE LA RAMA JUDICIAL</t>
  </si>
  <si>
    <t>1114003190000</t>
  </si>
  <si>
    <t>41080312</t>
  </si>
  <si>
    <t>MEJORAMIENTO DE LOS PROCESOS DE ADMINISTRACION DE LA CARRERA JUDICIAL</t>
  </si>
  <si>
    <t>CAPACITACION FORMACION DE FUNCIONARIOS Y EMPLEADOS JUDICIALES Y DELPERSONAL ADMINISTRATIVO.</t>
  </si>
  <si>
    <t>1114003390000</t>
  </si>
  <si>
    <t>PROTECCION Y FORTALECIMIENTO DE LA SEGURIDAD DE LOS FUNCIONARIOS JUDICIALES A NIVEL NACIONAL</t>
  </si>
  <si>
    <t>1114003820000</t>
  </si>
  <si>
    <t>CAPACITACION, FORMULACION, IMPLEMENTACION Y FORTALECIMIENTO DE  PROGRAMAS DE BIENESTAR SOCIAL PARA LOS SERVIDORES JUDICIALES A NIVEL NACIONAL</t>
  </si>
  <si>
    <t>1114003790000</t>
  </si>
  <si>
    <t>2118039</t>
  </si>
  <si>
    <t>IMPLEMENTACION Y FORTALECIMIENTO DE LA UNIDAD DE REGISTRO NACIONAL DE ABOGADOS - AUXILIARES DE LA JUSTICIA SISTEMAS DE CONTROL INFORMACION Y PUBLICACIONES A NIVEL NACIONAL</t>
  </si>
  <si>
    <t>4.5.8.5.</t>
  </si>
  <si>
    <t xml:space="preserve">Actualización y mantenimiento del Atlas Judicial, de las especialidades Penal, Civil, Laboral, de Familia, de menores, de las jurisdicciones Contenciosa, Constitucional, Disciplinaria y de jurisdicciones especiales así como de las entidades de apoyo a la Administración de Justicia con tramite procesal oral, escrito, desconcentrado </t>
  </si>
  <si>
    <t>1114003810000</t>
  </si>
  <si>
    <t>IMPLEMENTACION DE UN SISTEMA DE GESTIÓN INTEGRADO DEL CONSEJO SUPERIOR DE LA JUDICATURA A NIVEL NACIONAL</t>
  </si>
  <si>
    <t>Decreto Liquidación</t>
  </si>
  <si>
    <t xml:space="preserve">4.1.2.1.
4.1.2.2.
4.1.2.3.
4.1.2.4.
4.1.2.5.
</t>
  </si>
  <si>
    <t>4.1.2.6.
4.1.2.7.
4.1.2.8.
4.1.2.9.
4.1.2.10.</t>
  </si>
  <si>
    <t xml:space="preserve">4.1.13.1.
4.1.13.2.
</t>
  </si>
  <si>
    <t>4.1.13.3.
4.1.13.4.
4.1.13.5.</t>
  </si>
  <si>
    <t xml:space="preserve">4.1.14.1.
4.1.14.2.
</t>
  </si>
  <si>
    <t>4.1.14.3.
4.1.14.4.
4.1.14.5.</t>
  </si>
  <si>
    <t xml:space="preserve">4.1.16.1.
4.1.16.2.
</t>
  </si>
  <si>
    <t>4.1.16.3.
4.1.16.4.
4.1.16.5.</t>
  </si>
  <si>
    <t xml:space="preserve">4.5.8.1
4.5.8.2.
4.5.8.3.
4.5.8.4.
</t>
  </si>
  <si>
    <t>INDICADOR</t>
  </si>
  <si>
    <t>PRODUCTO/SERVICIO</t>
  </si>
  <si>
    <t xml:space="preserve">OBJETIVO </t>
  </si>
  <si>
    <t>FINALIDAD</t>
  </si>
  <si>
    <t>CRONOGRAMA</t>
  </si>
  <si>
    <t>META
[3]</t>
  </si>
  <si>
    <t>MES INICIO</t>
  </si>
  <si>
    <t>MES TERMINACIÓN</t>
  </si>
  <si>
    <t>APROPIADOS</t>
  </si>
  <si>
    <r>
      <t>ADQUISICION Y ADECUACION SEDE TRIBUNAL CONTENCIOSO ADMINISTRATIVO</t>
    </r>
    <r>
      <rPr>
        <b/>
        <sz val="9"/>
        <rFont val="Calibri"/>
        <family val="2"/>
        <scheme val="minor"/>
      </rPr>
      <t xml:space="preserve"> BARRANQUILLA</t>
    </r>
    <r>
      <rPr>
        <sz val="9"/>
        <rFont val="Calibri"/>
        <family val="2"/>
        <scheme val="minor"/>
      </rPr>
      <t xml:space="preserve"> ATLÁNTICO </t>
    </r>
  </si>
  <si>
    <t xml:space="preserve">MEJORAMIENTO Y MANTENIMIENTO DE INFRAESTRUCTURA PROPIA DEL SECTOR </t>
  </si>
  <si>
    <r>
      <t xml:space="preserve">ADQUISICION Y ADECUACION DE INMUEBLE PARA EL CENTRO DE </t>
    </r>
    <r>
      <rPr>
        <b/>
        <sz val="9"/>
        <rFont val="Calibri"/>
        <family val="2"/>
        <scheme val="minor"/>
      </rPr>
      <t xml:space="preserve">ARCHIVO </t>
    </r>
    <r>
      <rPr>
        <sz val="9"/>
        <rFont val="Calibri"/>
        <family val="2"/>
        <scheme val="minor"/>
      </rPr>
      <t>GENERAL E INFORMACION DOCUMENTAL DE</t>
    </r>
    <r>
      <rPr>
        <b/>
        <sz val="9"/>
        <rFont val="Calibri"/>
        <family val="2"/>
        <scheme val="minor"/>
      </rPr>
      <t xml:space="preserve"> BOGOTA D.C.</t>
    </r>
    <r>
      <rPr>
        <sz val="9"/>
        <rFont val="Calibri"/>
        <family val="2"/>
        <scheme val="minor"/>
      </rPr>
      <t>- PREVIO CONCEPTO DNP</t>
    </r>
  </si>
  <si>
    <r>
      <rPr>
        <b/>
        <sz val="9"/>
        <rFont val="Calibri"/>
        <family val="2"/>
        <scheme val="minor"/>
      </rPr>
      <t>a.</t>
    </r>
    <r>
      <rPr>
        <sz val="9"/>
        <rFont val="Calibri"/>
        <family val="2"/>
        <scheme val="minor"/>
      </rPr>
      <t xml:space="preserve"> </t>
    </r>
    <r>
      <rPr>
        <b/>
        <sz val="9"/>
        <rFont val="Calibri"/>
        <family val="2"/>
        <scheme val="minor"/>
      </rPr>
      <t>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c.</t>
    </r>
    <r>
      <rPr>
        <sz val="9"/>
        <rFont val="Calibri"/>
        <family val="2"/>
        <scheme val="minor"/>
      </rPr>
      <t xml:space="preserve"> </t>
    </r>
    <r>
      <rPr>
        <b/>
        <sz val="9"/>
        <rFont val="Calibri"/>
        <family val="2"/>
        <scheme val="minor"/>
      </rPr>
      <t>Optimización en la administración de Justicia.</t>
    </r>
    <r>
      <rPr>
        <sz val="9"/>
        <rFont val="Calibri"/>
        <family val="2"/>
        <scheme val="minor"/>
      </rPr>
      <t xml:space="preserve">  Contempla el PND:
.... se deben desarrollar e implementar modelos de gestión orientados a resultados ......
</t>
    </r>
    <r>
      <rPr>
        <b/>
        <sz val="9"/>
        <rFont val="Calibri"/>
        <family val="2"/>
        <scheme val="minor"/>
      </rPr>
      <t xml:space="preserve">Ley 1450 de 2011, artículo 197. Apoyo a la descongestión judicial y garantia de acceso eficaz a la justicia. 
</t>
    </r>
    <r>
      <rPr>
        <sz val="9"/>
        <rFont val="Calibri"/>
        <family val="2"/>
        <scheme val="minor"/>
      </rPr>
      <t xml:space="preserve">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
</t>
    </r>
    <r>
      <rPr>
        <b/>
        <sz val="9"/>
        <rFont val="Calibri"/>
        <family val="2"/>
        <scheme val="minor"/>
      </rPr>
      <t xml:space="preserve">
</t>
    </r>
    <r>
      <rPr>
        <sz val="9"/>
        <rFont val="Calibri"/>
        <family val="2"/>
        <scheme val="minor"/>
      </rPr>
      <t xml:space="preserve">.... </t>
    </r>
    <r>
      <rPr>
        <b/>
        <sz val="9"/>
        <rFont val="Calibri"/>
        <family val="2"/>
        <scheme val="minor"/>
      </rPr>
      <t>a)</t>
    </r>
    <r>
      <rPr>
        <sz val="9"/>
        <rFont val="Calibri"/>
        <family val="2"/>
        <scheme val="minor"/>
      </rPr>
      <t xml:space="preserve"> Adecuada en presencia del territorio nacional de los tribunales y juzgados requeridos para atender, en debida forma, la demanda por los servicios de justicia y la necesaria presencia institucional de la Rama Judicial en el territorio (....)</t>
    </r>
  </si>
  <si>
    <r>
      <rPr>
        <b/>
        <sz val="9"/>
        <rFont val="Calibri"/>
        <family val="2"/>
        <scheme val="minor"/>
      </rPr>
      <t xml:space="preserve">a. Justicia formal, oralidad y descongestión. El PND previo: </t>
    </r>
    <r>
      <rPr>
        <sz val="9"/>
        <rFont val="Calibri"/>
        <family val="2"/>
        <scheme val="minor"/>
      </rPr>
      <t xml:space="preserve">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c.</t>
    </r>
    <r>
      <rPr>
        <sz val="9"/>
        <rFont val="Calibri"/>
        <family val="2"/>
        <scheme val="minor"/>
      </rPr>
      <t xml:space="preserve"> </t>
    </r>
    <r>
      <rPr>
        <b/>
        <sz val="9"/>
        <rFont val="Calibri"/>
        <family val="2"/>
        <scheme val="minor"/>
      </rPr>
      <t>Optimización en la administración de Justicia.</t>
    </r>
    <r>
      <rPr>
        <sz val="9"/>
        <rFont val="Calibri"/>
        <family val="2"/>
        <scheme val="minor"/>
      </rPr>
      <t xml:space="preserve">  Contempla el PND:
.... se deben desarrollar e implementar modelos de gestión orientados a resultados ......
El Gobierno Nacional coordinará con la rama judicial y la Fiscalía General de la Nación programas para el fortalecimiento de la justicia especializada con el fin de mejorar su capacidad de gestión frente a fenómenos de criminalidad organizada. 
</t>
    </r>
    <r>
      <rPr>
        <b/>
        <sz val="9"/>
        <rFont val="Calibri"/>
        <family val="2"/>
        <scheme val="minor"/>
      </rPr>
      <t xml:space="preserve">Ley 1450 de 2011, artículo 197. Apoyo a la descongestión judicial y garantia de acceso eficaz a la justicia. 
</t>
    </r>
    <r>
      <rPr>
        <sz val="9"/>
        <rFont val="Calibri"/>
        <family val="2"/>
        <scheme val="minor"/>
      </rPr>
      <t>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r>
      <rPr>
        <b/>
        <sz val="9"/>
        <rFont val="Calibri"/>
        <family val="2"/>
        <scheme val="minor"/>
      </rPr>
      <t xml:space="preserve">
.... a) </t>
    </r>
    <r>
      <rPr>
        <sz val="9"/>
        <rFont val="Calibri"/>
        <family val="2"/>
        <scheme val="minor"/>
      </rPr>
      <t xml:space="preserve">Adecuada en presencia del territorio nacional de los tribunales y juzgados requeridos para atender, en debida forma, la demanda por los servicios de justicia y la necesaria presencia institucional de la Rama Judicial en el territorio (....)
</t>
    </r>
  </si>
  <si>
    <r>
      <t xml:space="preserve">Establecer una </t>
    </r>
    <r>
      <rPr>
        <b/>
        <sz val="9"/>
        <rFont val="Calibri"/>
        <family val="2"/>
        <scheme val="minor"/>
      </rPr>
      <t>Carga laboral razonable</t>
    </r>
    <r>
      <rPr>
        <sz val="9"/>
        <rFont val="Calibri"/>
        <family val="2"/>
        <scheme val="minor"/>
      </rPr>
      <t xml:space="preserve"> para cada especialidad, jurisdicción y nivel de competencia que permita proyectar y preveer la congestión judicial  a partir de la aplicación de modelos de descongestión exitosos y la evaluación de los modelos de gestión en penal ley 600, spa, spad, penales especializados penales oit, justicias y paz, especialidades laboral, civil, de familia, de menores, y en las jurisdicciones contenciosa,disciplinaria y constitucion al  en cada nivel de competencia.
Disminuir el</t>
    </r>
    <r>
      <rPr>
        <b/>
        <sz val="9"/>
        <rFont val="Calibri"/>
        <family val="2"/>
        <scheme val="minor"/>
      </rPr>
      <t xml:space="preserve"> Inventario de Procesos</t>
    </r>
    <r>
      <rPr>
        <sz val="9"/>
        <rFont val="Calibri"/>
        <family val="2"/>
        <scheme val="minor"/>
      </rPr>
      <t xml:space="preserve"> en cada espacialidad y jurisdicción. De acuerdo a lo presentado en el PND pág. 619 Tabla X-1. Indicadores y Metas Estratégicas del Gobierno, se presenta al 2010 un inventario de procesos en tramite de 2.350.000, y se espera baja al 2014 a 1.250.000.
</t>
    </r>
    <r>
      <rPr>
        <b/>
        <sz val="9"/>
        <rFont val="Calibri"/>
        <family val="2"/>
        <scheme val="minor"/>
      </rPr>
      <t xml:space="preserve">Ajustar la capacidad Instalada </t>
    </r>
    <r>
      <rPr>
        <sz val="9"/>
        <rFont val="Calibri"/>
        <family val="2"/>
        <scheme val="minor"/>
      </rPr>
      <t xml:space="preserve">a las Demandas de Justicia para mantener un Indice de Evacuacion parcial anual cercano al 100%.
Acercar </t>
    </r>
    <r>
      <rPr>
        <b/>
        <sz val="9"/>
        <rFont val="Calibri"/>
        <family val="2"/>
        <scheme val="minor"/>
      </rPr>
      <t>los tiempos Calendario</t>
    </r>
    <r>
      <rPr>
        <sz val="9"/>
        <rFont val="Calibri"/>
        <family val="2"/>
        <scheme val="minor"/>
      </rPr>
      <t xml:space="preserve"> de respuesta a Los tiempos Normativos en cada especialidad y jurisdicción.</t>
    </r>
  </si>
  <si>
    <r>
      <rPr>
        <b/>
        <sz val="9"/>
        <rFont val="Calibri"/>
        <family val="2"/>
        <scheme val="minor"/>
      </rPr>
      <t>a.</t>
    </r>
    <r>
      <rPr>
        <sz val="9"/>
        <rFont val="Calibri"/>
        <family val="2"/>
        <scheme val="minor"/>
      </rPr>
      <t xml:space="preserve"> </t>
    </r>
    <r>
      <rPr>
        <b/>
        <sz val="9"/>
        <rFont val="Calibri"/>
        <family val="2"/>
        <scheme val="minor"/>
      </rPr>
      <t>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
</t>
    </r>
    <r>
      <rPr>
        <b/>
        <sz val="11"/>
        <rFont val="Calibri"/>
        <family val="2"/>
        <scheme val="minor"/>
      </rPr>
      <t/>
    </r>
  </si>
  <si>
    <r>
      <rPr>
        <b/>
        <sz val="9"/>
        <rFont val="Calibri"/>
        <family val="2"/>
        <scheme val="minor"/>
      </rPr>
      <t>a. 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c.</t>
    </r>
    <r>
      <rPr>
        <sz val="9"/>
        <rFont val="Calibri"/>
        <family val="2"/>
        <scheme val="minor"/>
      </rPr>
      <t xml:space="preserve"> Optimización en la administración de Justicia.  Contempla el PND:
)....) se deben desarrollar e implementar modelos de gestión orientados a resultados (....)
</t>
    </r>
    <r>
      <rPr>
        <b/>
        <sz val="9"/>
        <rFont val="Calibri"/>
        <family val="2"/>
        <scheme val="minor"/>
      </rPr>
      <t>Ley 1450 de 2011, Artículo 236. INVENTARIO DE PROCESOS</t>
    </r>
    <r>
      <rPr>
        <sz val="9"/>
        <rFont val="Calibri"/>
        <family val="2"/>
        <scheme val="minor"/>
      </rPr>
      <t>. El artículo 25 del Decreto-ley 254 de 2000 quedará así: “Artículo 25. Inventario de procesos judiciales y reclamaciones de carácter laboral y contractual.   (….) PARÁGRAFO 1o. El archivo de procesos (…)</t>
    </r>
  </si>
  <si>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y que estén en consonancia con un sistema de evaluación de los funcionarios que incorpore los incentivos adecuados para aumentar la productividad de los despachos.</t>
    </r>
  </si>
  <si>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
</t>
    </r>
    <r>
      <rPr>
        <b/>
        <sz val="9"/>
        <rFont val="Calibri"/>
        <family val="2"/>
        <scheme val="minor"/>
      </rPr>
      <t xml:space="preserve">h. </t>
    </r>
    <r>
      <rPr>
        <sz val="9"/>
        <rFont val="Calibri"/>
        <family val="2"/>
        <scheme val="minor"/>
      </rPr>
      <t xml:space="preserve">Enfoque regional de la Justicia. Se contará con una estrategia consensuada y concertada con la Rama Judicial que hará expresa las competencias, jurisdicciones, prioridades geográficas y criterios técnicos a ser empleados para la creación o establecimiento de operadores idóneos para administrar justicia en cada región del país.
</t>
    </r>
    <r>
      <rPr>
        <b/>
        <sz val="9"/>
        <rFont val="Calibri"/>
        <family val="2"/>
        <scheme val="minor"/>
      </rPr>
      <t xml:space="preserve">Ley 1450 de 2011, artículo 197. Apoyo a la descongestión judicial y garantia de acceso eficaz a la justicia. 
</t>
    </r>
    <r>
      <rPr>
        <sz val="9"/>
        <rFont val="Calibri"/>
        <family val="2"/>
        <scheme val="minor"/>
      </rPr>
      <t xml:space="preserve">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
.... </t>
    </r>
    <r>
      <rPr>
        <b/>
        <sz val="9"/>
        <rFont val="Calibri"/>
        <family val="2"/>
        <scheme val="minor"/>
      </rPr>
      <t>a)</t>
    </r>
    <r>
      <rPr>
        <sz val="9"/>
        <rFont val="Calibri"/>
        <family val="2"/>
        <scheme val="minor"/>
      </rPr>
      <t xml:space="preserve"> Adecuada en presencia del territorio nacional de los tribunales y juzgados requeridos para atender, en debida forma, la demanda por los servicios de justicia y la necesaria presencia institucional de la Rama Judicial en el territorio (....)</t>
    </r>
  </si>
  <si>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
</t>
    </r>
    <r>
      <rPr>
        <b/>
        <sz val="9"/>
        <rFont val="Calibri"/>
        <family val="2"/>
        <scheme val="minor"/>
      </rPr>
      <t>h. Enfoque regional de la Justicia.</t>
    </r>
    <r>
      <rPr>
        <sz val="9"/>
        <rFont val="Calibri"/>
        <family val="2"/>
        <scheme val="minor"/>
      </rPr>
      <t xml:space="preserve"> Se contará con una estrategia consensuada y concertada con la Rama Judicial que hará expresa las competencias, jurisdicciones, prioridades geográficas y criterios técnicos a ser empleados para la creación o establecimiento de operadores idóneos para administrar justicia en cada región del país.
</t>
    </r>
    <r>
      <rPr>
        <b/>
        <sz val="9"/>
        <rFont val="Calibri"/>
        <family val="2"/>
        <scheme val="minor"/>
      </rPr>
      <t xml:space="preserve">1. Desarrollo normativo. </t>
    </r>
    <r>
      <rPr>
        <sz val="9"/>
        <rFont val="Calibri"/>
        <family val="2"/>
        <scheme val="minor"/>
      </rPr>
      <t xml:space="preserve">
... la creación de una justicia especializada exclusivamente destinada a hacer valer los derechos de las víctimas sobre la tierra y los territorios de manera gratuita e integral. 
</t>
    </r>
    <r>
      <rPr>
        <b/>
        <sz val="9"/>
        <rFont val="Calibri"/>
        <family val="2"/>
        <scheme val="minor"/>
      </rPr>
      <t>Ley 1450 de 2011, artículo 197. Apoyo a la descongestión judicial y garantia de acceso eficaz a la justicia.</t>
    </r>
    <r>
      <rPr>
        <sz val="9"/>
        <rFont val="Calibri"/>
        <family val="2"/>
        <scheme val="minor"/>
      </rPr>
      <t xml:space="preserve">
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</si>
  <si>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
</t>
    </r>
    <r>
      <rPr>
        <b/>
        <sz val="9"/>
        <rFont val="Calibri"/>
        <family val="2"/>
        <scheme val="minor"/>
      </rPr>
      <t xml:space="preserve">Ley 1450 de 2011, artículo 197. Apoyo a la descongestión judicial y garantia de acceso eficaz a la justicia. 
</t>
    </r>
    <r>
      <rPr>
        <sz val="9"/>
        <rFont val="Calibri"/>
        <family val="2"/>
        <scheme val="minor"/>
      </rPr>
      <t xml:space="preserve">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
(....) </t>
    </r>
    <r>
      <rPr>
        <b/>
        <sz val="9"/>
        <rFont val="Calibri"/>
        <family val="2"/>
        <scheme val="minor"/>
      </rPr>
      <t>a)</t>
    </r>
    <r>
      <rPr>
        <sz val="9"/>
        <rFont val="Calibri"/>
        <family val="2"/>
        <scheme val="minor"/>
      </rPr>
      <t xml:space="preserve"> Adecuada en presencia del territorio nacional de los tribunales y juzgados requeridos para atender, en debida forma, la demanda por los servicios de justicia y la necesaria presencia institucional de la Rama Judicial en el territorio (....)</t>
    </r>
  </si>
  <si>
    <r>
      <rPr>
        <b/>
        <sz val="9"/>
        <rFont val="Calibri"/>
        <family val="2"/>
        <scheme val="minor"/>
      </rPr>
      <t>a. 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c.</t>
    </r>
    <r>
      <rPr>
        <sz val="9"/>
        <rFont val="Calibri"/>
        <family val="2"/>
        <scheme val="minor"/>
      </rPr>
      <t xml:space="preserve"> </t>
    </r>
    <r>
      <rPr>
        <b/>
        <sz val="9"/>
        <rFont val="Calibri"/>
        <family val="2"/>
        <scheme val="minor"/>
      </rPr>
      <t>Optimización en la administración de Justicia.</t>
    </r>
    <r>
      <rPr>
        <sz val="9"/>
        <rFont val="Calibri"/>
        <family val="2"/>
        <scheme val="minor"/>
      </rPr>
      <t xml:space="preserve">  Contempla el PND:
.... se deben desarrollar e implementar modelos de gestión orientados a resultados (....)
</t>
    </r>
    <r>
      <rPr>
        <b/>
        <sz val="9"/>
        <rFont val="Calibri"/>
        <family val="2"/>
        <scheme val="minor"/>
      </rPr>
      <t xml:space="preserve">Ley 1450 de 2011, Artículo 236. INVENTARIO DE PROCESOS. </t>
    </r>
    <r>
      <rPr>
        <sz val="9"/>
        <rFont val="Calibri"/>
        <family val="2"/>
        <scheme val="minor"/>
      </rPr>
      <t xml:space="preserve">El artículo 25 del Decreto-ley 254 de 2000 quedará así: “Artículo 25. Inventario de procesos judiciales y reclamaciones de carácter laboral y contractual.   (….) PARÁGRAFO 1o. El archivo de procesos (…)
</t>
    </r>
  </si>
  <si>
    <r>
      <t>Observatorio de m</t>
    </r>
    <r>
      <rPr>
        <b/>
        <sz val="9"/>
        <rFont val="Calibri"/>
        <family val="2"/>
        <scheme val="minor"/>
      </rPr>
      <t xml:space="preserve">onitoreo y de la desconcentración  </t>
    </r>
    <r>
      <rPr>
        <sz val="9"/>
        <rFont val="Calibri"/>
        <family val="2"/>
        <scheme val="minor"/>
      </rPr>
      <t>y la cobertura total de despachos judiciales seguimiento.  Diseño y montaje y dimensionamiento para la operación continúa del Observatorio de las desconcentración  y la cobertura total de despachos judiciales.</t>
    </r>
  </si>
  <si>
    <r>
      <t xml:space="preserve">Observatorio de monitoreo y seguimiento de las </t>
    </r>
    <r>
      <rPr>
        <b/>
        <sz val="9"/>
        <rFont val="Calibri"/>
        <family val="2"/>
        <scheme val="minor"/>
      </rPr>
      <t xml:space="preserve">jurisdicciones especiales.   </t>
    </r>
    <r>
      <rPr>
        <sz val="9"/>
        <rFont val="Calibri"/>
        <family val="2"/>
        <scheme val="minor"/>
      </rPr>
      <t>Diseño y montaje y dimensionamiento para la operación continua del Observatorio de las jurisdicciones especiales</t>
    </r>
    <r>
      <rPr>
        <b/>
        <sz val="9"/>
        <rFont val="Calibri"/>
        <family val="2"/>
        <scheme val="minor"/>
      </rPr>
      <t xml:space="preserve">  </t>
    </r>
  </si>
  <si>
    <r>
      <rPr>
        <b/>
        <sz val="9"/>
        <rFont val="Calibri"/>
        <family val="2"/>
        <scheme val="minor"/>
      </rPr>
      <t>Ley 1450 de 2011, ARTÍCULO 227. OBLIGATORIEDAD DE SUMINISTRO DE INFORMACIÓN.</t>
    </r>
    <r>
      <rPr>
        <sz val="9"/>
        <rFont val="Calibri"/>
        <family val="2"/>
        <scheme val="minor"/>
      </rPr>
      <t xml:space="preserve">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t>
    </r>
    <r>
      <rPr>
        <b/>
        <sz val="9"/>
        <rFont val="Calibri"/>
        <family val="2"/>
        <scheme val="minor"/>
      </rPr>
      <t xml:space="preserve">Ley 1450 de 2011, artículo 230. GOBIERNO EN LÍNEA COMO ESTRATEGIA DE BUEN GOBIERNO. </t>
    </r>
    <r>
      <rPr>
        <sz val="9"/>
        <rFont val="Calibri"/>
        <family val="2"/>
        <scheme val="minor"/>
      </rPr>
      <t>Todas las entidades de la administración pública deberán adelantar las acciones señaladas por el Gobierno Nacional a través del Ministerio de las Tecnologías de la Información y las Comunicaciones para la estrategia de Gobierno en Línea.</t>
    </r>
  </si>
  <si>
    <r>
      <t>Actualizacion del</t>
    </r>
    <r>
      <rPr>
        <b/>
        <sz val="9"/>
        <rFont val="Calibri"/>
        <family val="2"/>
        <scheme val="minor"/>
      </rPr>
      <t xml:space="preserve"> Atlas Judidcial</t>
    </r>
    <r>
      <rPr>
        <sz val="9"/>
        <rFont val="Calibri"/>
        <family val="2"/>
        <scheme val="minor"/>
      </rPr>
      <t xml:space="preserve"> de la Especialidad Penal Civil, de Familia, laboral, y de menores; jueces de competencia multiple, jueces itinerantes, jueces de pequeñas causas entre otras nuevas figuras; de las Jurisdicciones Contenciosa, Disciplianria, Constitucional y Jurisdicicones especiales, asi como de las entidades de  Apoyo para la gestion de estas especialidades con tramite procesal oral, escrito, desconcentrado </t>
    </r>
  </si>
  <si>
    <r>
      <t xml:space="preserve">Actualizacion, Mantenimiento y publicacion de los </t>
    </r>
    <r>
      <rPr>
        <b/>
        <sz val="9"/>
        <rFont val="Calibri"/>
        <family val="2"/>
        <scheme val="minor"/>
      </rPr>
      <t>Anuarios estadisticos</t>
    </r>
    <r>
      <rPr>
        <sz val="9"/>
        <rFont val="Calibri"/>
        <family val="2"/>
        <scheme val="minor"/>
      </rPr>
      <t xml:space="preserve"> con informacion  e indicadores de cada especialidad, jurisdiccion y nivel de competencia </t>
    </r>
  </si>
  <si>
    <r>
      <t xml:space="preserve">Actualizacion Mantenimiwento y publicacion del </t>
    </r>
    <r>
      <rPr>
        <b/>
        <sz val="9"/>
        <rFont val="Calibri"/>
        <family val="2"/>
        <scheme val="minor"/>
      </rPr>
      <t>Directorio de Despachos Judiciales</t>
    </r>
    <r>
      <rPr>
        <sz val="9"/>
        <rFont val="Calibri"/>
        <family val="2"/>
        <scheme val="minor"/>
      </rPr>
      <t xml:space="preserve"> de cada especialidad, jurisdiccion y nivel de competencia </t>
    </r>
  </si>
  <si>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y que estén en consonancia con un sistema de evaluación de los funcionarios que incorpore los incentivos adecuados para aumentar la productividad de los despachos.</t>
    </r>
  </si>
  <si>
    <r>
      <t xml:space="preserve">ADECUACION SEDE JUZGADOS PENALES </t>
    </r>
    <r>
      <rPr>
        <b/>
        <sz val="9"/>
        <rFont val="Calibri"/>
        <family val="2"/>
        <scheme val="minor"/>
      </rPr>
      <t>BARRANQUILLA</t>
    </r>
    <r>
      <rPr>
        <sz val="9"/>
        <rFont val="Calibri"/>
        <family val="2"/>
        <scheme val="minor"/>
      </rPr>
      <t xml:space="preserve"> - ATLANTICO PREVIO CONCEPTO DNP </t>
    </r>
  </si>
  <si>
    <r>
      <t xml:space="preserve">CONSTRUCCION Y ADECUACION </t>
    </r>
    <r>
      <rPr>
        <b/>
        <sz val="9"/>
        <rFont val="Calibri"/>
        <family val="2"/>
        <scheme val="minor"/>
      </rPr>
      <t>SALAS DE AUDIENCIAS</t>
    </r>
    <r>
      <rPr>
        <sz val="9"/>
        <rFont val="Calibri"/>
        <family val="2"/>
        <scheme val="minor"/>
      </rPr>
      <t xml:space="preserve"> PARA ORALIDAD EN LO </t>
    </r>
    <r>
      <rPr>
        <b/>
        <sz val="9"/>
        <rFont val="Calibri"/>
        <family val="2"/>
        <scheme val="minor"/>
      </rPr>
      <t>CONTENCIOSO ADMINISTRATIVO</t>
    </r>
    <r>
      <rPr>
        <sz val="9"/>
        <rFont val="Calibri"/>
        <family val="2"/>
        <scheme val="minor"/>
      </rPr>
      <t xml:space="preserve"> A NIVEL NACIONAL </t>
    </r>
  </si>
  <si>
    <r>
      <t xml:space="preserve">ADQUISICION Y/0 ADECUACION Y DOTACION </t>
    </r>
    <r>
      <rPr>
        <b/>
        <sz val="9"/>
        <rFont val="Calibri"/>
        <family val="2"/>
        <scheme val="minor"/>
      </rPr>
      <t>SALAS DE AUDIENCIAS</t>
    </r>
    <r>
      <rPr>
        <sz val="9"/>
        <rFont val="Calibri"/>
        <family val="2"/>
        <scheme val="minor"/>
      </rPr>
      <t xml:space="preserve"> PARA</t>
    </r>
    <r>
      <rPr>
        <b/>
        <sz val="9"/>
        <rFont val="Calibri"/>
        <family val="2"/>
        <scheme val="minor"/>
      </rPr>
      <t xml:space="preserve"> SISTEMA PENAL ACUSATORIO</t>
    </r>
    <r>
      <rPr>
        <sz val="9"/>
        <rFont val="Calibri"/>
        <family val="2"/>
        <scheme val="minor"/>
      </rPr>
      <t xml:space="preserve"> A NIVEL NACIONAL </t>
    </r>
  </si>
  <si>
    <t xml:space="preserve">DIVULGACION Y CONSOLIDACION DE UN SISTEMA DE INFORMACION DOCUMENTAL INTERNO Y EXTERNO DE LA RAMA JUDICIAL NACIONAL </t>
  </si>
  <si>
    <t>DIVULGACION E IMPLANTACION DE UN SISTEMA DE COMUNICACIONES A NIVEL NACIONAL QUE PERMITA LA DIFUSION SOCIAL DE RESULTADOS DE GESTION Y ORGANIZACION DE LA RAMA JUDICIAL</t>
  </si>
  <si>
    <t xml:space="preserve">APOYO AL FORTALECIMIENTO DE LOS SERVICIOS DE JUSTICIA A NIVEL NACIONAL-BM </t>
  </si>
  <si>
    <t>3.2.2.1.
3.2.3.1.
3.2.4.1.</t>
  </si>
  <si>
    <t>3.4.1.1.</t>
  </si>
  <si>
    <t>3.3.1.1.</t>
  </si>
  <si>
    <t>ACTIVIDADES</t>
  </si>
  <si>
    <t>I. ÁREA DE FORMACIÓN JUDICIAL INICIAL
Proyecto 1: Programa de Ingreso</t>
  </si>
  <si>
    <t>Eficiencia, eficacia y efectividad</t>
  </si>
  <si>
    <t>Un mejor desempeño de las funciones propias de los despachos judiciales que coadyuven y agilicen la descongestión judicial, a través de la formación de los servidores judiciales en ciencias jurídicas, técnicas y administrativas.</t>
  </si>
  <si>
    <t xml:space="preserve">Proyecto 2: Programa de Inducción </t>
  </si>
  <si>
    <t>II. ÁREA DE FORMACIÓN JUDICIAL CONTINUA
A. SUB-ÁREA DE FORMACIÓN JUDICIAL GENERAL
Proyecto 3. Programa de Formación Básica</t>
  </si>
  <si>
    <t xml:space="preserve">Proyecto 4.  Programa de Formación Civil </t>
  </si>
  <si>
    <t>Proyecto 5.  Programa de Formación en Contencioso Administrativo</t>
  </si>
  <si>
    <t>Proyecto 6. Programa de Formación en Disciplinario</t>
  </si>
  <si>
    <t>Proyecto 7. Programa de Formación en Familia</t>
  </si>
  <si>
    <t>Proyecto 8. Programa de Formación Laboral</t>
  </si>
  <si>
    <t>Proyecto 9. Programa de Formación  Penal
Subproyecto 9.1: Suprograma sobre Sistema de Responsabilidad Penal para Adolescentes</t>
  </si>
  <si>
    <t>Proyecto 9. Programa de Formación  Penal
Subproyecto 9.2: Subprograma sobre Sistema Acusatorio Penal y Justicia Penal Especializada</t>
  </si>
  <si>
    <t>Proyecto 9. Programa de Formación  Penal
Subproyecto 9.3: Subprograma sobre Ejecución de Penas y Medidas de Seguridad</t>
  </si>
  <si>
    <t>Proyecto 10. Programa de Constitucional</t>
  </si>
  <si>
    <t>Proyecto 11: Programa Justicia Transicional
Subproyecto 11.1 Subprograma Justicia y Paz</t>
  </si>
  <si>
    <t>Proyecto 11: Programa Justicia Transicional
Subproyecto 11.2 Subprograma Restitución y Formalización de Tierras</t>
  </si>
  <si>
    <t>Proyecto 12: Formación Jueces (zas) de Paz</t>
  </si>
  <si>
    <t>Proyecto 13: Programa de Formación Intercultural y de Derecho Propio para mejorar la Coordinación con el Sistema Judicial Nacional y los Afrodescendientes</t>
  </si>
  <si>
    <t>Proyecto 14. Desarrollo Docente:  Fortalecimiento y Actualización Red de Formadores (as) Judiciales</t>
  </si>
  <si>
    <t>Proyecto 16. Programa de Formación para la Desconcentración de Servicios Judiciales</t>
  </si>
  <si>
    <t>Proyecto 17. Programa de Formación para el desarrollo del Plan Nacional de Descongestión e Implementación de  Jueces(zas) itinerantes</t>
  </si>
  <si>
    <t>Proyecto 18. Programa de Actualización
Subproyecto 18.1: Conversatorios de Jurisdicciones</t>
  </si>
  <si>
    <t>Proyecto 18. Programa de Actualización
Subproyecto 18.2:  Mejoramiento a la Administración de Justicia</t>
  </si>
  <si>
    <t>Proyecto 18. Programa de Actualización
Subproyecto 18.3: Fortalecimiento institucional de la Rama Judicial</t>
  </si>
  <si>
    <t>Proyecto 18. Programa de Actualización
Subproyecto 18.4: Red iberoamericana de Escuelas Judiciales</t>
  </si>
  <si>
    <t xml:space="preserve">Proyecto 18. Programa de Actualización
Subproyecto 18.5: Seminarios Congresos y Jornadas </t>
  </si>
  <si>
    <t>Proyecto 18. Programa de Actualización
Subproyecto 18.6: Visitas Interinstitucionales</t>
  </si>
  <si>
    <t>Proyecto 21. Publicación de Materiales académicos</t>
  </si>
  <si>
    <t>Coordinación Zonal y Distrital  - Comités Académicos y Grupos Seccionales de Apoyo</t>
  </si>
  <si>
    <t>Proyecto 15.  Coordinación Zonal y Distrital  - Comités Académicos y Grupos Seccionales de Apoyo</t>
  </si>
  <si>
    <t>Programa de Formación Judicial b-learning</t>
  </si>
  <si>
    <t>Proyecto 19. Programa de Formación Judicial b-learning</t>
  </si>
  <si>
    <t>Programa de Formación virtual Judicial b-learning</t>
  </si>
  <si>
    <t>Proyecto 20. Programa de Formación virtual Judicial b-learning</t>
  </si>
  <si>
    <t>Mantenimiento y Admnistración del Registro académico</t>
  </si>
  <si>
    <t>Proyecto 22. Mantenimiento y admnistración del Registro académico</t>
  </si>
  <si>
    <t xml:space="preserve">Programa de fortalecimiento Escuela Judicial "Rodrigo Lara Bonilla" </t>
  </si>
  <si>
    <t xml:space="preserve">Proyecto 23. Programa de fortalecimiento Escuela Judicial "Rodrigo Lara Bonilla" </t>
  </si>
  <si>
    <t xml:space="preserve">Supervisión logística para la ejecución del Plan de Formación de la Rama Judicial 2013  </t>
  </si>
  <si>
    <t>Gerencia y administración del proyecto</t>
  </si>
  <si>
    <t>Febrero</t>
  </si>
  <si>
    <t>Diciembre</t>
  </si>
  <si>
    <t>diciembre</t>
  </si>
  <si>
    <t>Enero</t>
  </si>
  <si>
    <t>Dotar a la EJRLB de los elementos necesarios para fortalecer se labor</t>
  </si>
  <si>
    <t xml:space="preserve">Apoyar el proceso de desconcentración de despachos judiciales </t>
  </si>
  <si>
    <t>Apoyar el proceso de toma de decisiones de la alta dirección</t>
  </si>
  <si>
    <t>mayo</t>
  </si>
  <si>
    <t>noviembre</t>
  </si>
  <si>
    <t>Número de informes de consultoría sobre temas de apoyo a la gestión de la Honorable Sala Administrativa y la DEAJ /4</t>
  </si>
  <si>
    <t>Catalogación, descripción y digitalización de las providencias, sentencias, autos y procesos que se encuentran archivados en la extinta Justicia Regional y en otras Corporaciones.</t>
  </si>
  <si>
    <t>Avanzar en la construcción de un Sistema de Archivo Judicial Documental y recurperación de la Memoria Histórica</t>
  </si>
  <si>
    <t>Julio de 2013</t>
  </si>
  <si>
    <t>Diciembre de 2013</t>
  </si>
  <si>
    <t>Modernización del servicio de audiencias virtuales, videoconferencias y streaming</t>
  </si>
  <si>
    <t xml:space="preserve">Depende de los requerimientos </t>
  </si>
  <si>
    <t xml:space="preserve">Eventos por videoconferencia realizados y almacenados </t>
  </si>
  <si>
    <t>Fortalecer la prestación de servicios de audiencias virtuales y su almacenamiento</t>
  </si>
  <si>
    <t>Abril de 2013</t>
  </si>
  <si>
    <t>Estudio técnico jurídico para determinar la aplicación de las normas de protección de datos de carácter personal en las bases de datos administradas por el Centro de Documentación Judicial CENDOJ</t>
  </si>
  <si>
    <t xml:space="preserve">Brindar herramientas que permitan la protección de los derechos de privacidad e intimidad  de las persona, logrando un equilibrio entre transparencia y acceso a la información pública  </t>
  </si>
  <si>
    <t>Noviembre de 2013</t>
  </si>
  <si>
    <t>Fortalecimiento y actualización de las colecciones documentales de las bibliotecas de la Rama Judicial.</t>
  </si>
  <si>
    <t xml:space="preserve">Proporcionar a los usuarios de las Bibliotecas obras doctrinarias y normativas actualizadas, que contribuyan con la calidad de la labor de todos los funcionarios de la Rama Judicial. </t>
  </si>
  <si>
    <t>Mantenimiento y actualización de los sistemas de seguridad documental de las bibliotecas o dependencias que cumplen esta función en la Rama Judicial.</t>
  </si>
  <si>
    <t>Fortalecer las instalaciones con mecanismos que permitan preservar los documentos y equipos de de las Bibliotecas.</t>
  </si>
  <si>
    <t>Septiembre de 2013</t>
  </si>
  <si>
    <t>Mejoramiento, actualización y ampliación del sistema de información de jurisprudencia.</t>
  </si>
  <si>
    <t xml:space="preserve">Fortalecer el Sistema Nacional de Relatorías, a través de la recuperación del patrimonio jurisprudencial de las Altas Cortes. </t>
  </si>
  <si>
    <t>Febrero de 2014</t>
  </si>
  <si>
    <t>Biblioteca Jurídica Virtual</t>
  </si>
  <si>
    <t>Herramientas informáticas disponibles</t>
  </si>
  <si>
    <t>Instruir, capacitar y formar a los reponsables de administrar las fuentes formales del derecho, relatores y bibliotecólogos acerca del uso, manejo servicios y herramientas del SIDN y Relatorias</t>
  </si>
  <si>
    <t>Impresos y publicaciones. Contrato No. 151 de 2013</t>
  </si>
  <si>
    <t>Fortalecer los mecanismos de difusión de información    judicial y administrativa de la Rama Judicial a traves de medios escritos</t>
  </si>
  <si>
    <t>Octubre de 2013</t>
  </si>
  <si>
    <t>Servicios de la intranet Gubernamental del Ministerio de las Tecnologías de la Información y las Comunicaciones (Red de alta velocidad del Estado- RAVEC, Centro de Datos y Centro de Contacto Ciudadano)</t>
  </si>
  <si>
    <t>Depende de las solicitudes recibidas a traves del CCC</t>
  </si>
  <si>
    <t>Usuarios atendidos a través de los diferentes canales</t>
  </si>
  <si>
    <t xml:space="preserve">Facilitar las relaciones del ciudadano con la Rama Judicial e incrementar la eficiencia, transparencia y acceso a la justicia. </t>
  </si>
  <si>
    <t>Proceso de depuración, desinfección, restauración, organización y conservación de los archivos judiciales de la Rama Judicial en situación de especial atención.</t>
  </si>
  <si>
    <t>Optimizar el manejo de la función archivista de las dependencias de la Rama Judicial con el fin de garantizar el derechoa a la información.</t>
  </si>
  <si>
    <t>Adecuación de los procesos de comunicación institucional, gestión de la información judicial y gestión documental al Modelo Estandar de Control Interno</t>
  </si>
  <si>
    <t>Armonizar los procesos a cargo del Centro de Documentación Judicial con los sistemas de gestión que se están manejado actualmente en el país.</t>
  </si>
  <si>
    <t>Noviembre de 2012</t>
  </si>
  <si>
    <t>Impresos y publicaciones. Contrato No. 056 de 2012</t>
  </si>
  <si>
    <t>Agosto de 2012</t>
  </si>
  <si>
    <t>Teleconferencias y programas de televisión. Contrato No. 79 de 2012</t>
  </si>
  <si>
    <t>Fortalecer los mecanismos de difusión de información    judicial y administrativa de la Rama Judicial a traves de audiovisuales</t>
  </si>
  <si>
    <t>Septiembre de 2012</t>
  </si>
  <si>
    <t>Actualización de la compilación y selección de los fallos y las decisiones de la Jurisdicción Especial Indigena</t>
  </si>
  <si>
    <t>Depende de las comunidades que entreguen infomación</t>
  </si>
  <si>
    <t>Providencias de comunidades indígenas compiladas</t>
  </si>
  <si>
    <t>Promover labores de divulgación y sistematización de asuntos relativos a la jurisdicción indigena.</t>
  </si>
  <si>
    <t>Integración de la información soportada en diferentes fuentes del Holocausto del Palacio de Justicia (Ley 1056 de 2006) y Ley de Victimas y Restitución de Tierras (Ley 1448 de 2011)</t>
  </si>
  <si>
    <t>Preservar la memoria histórica de los hechos acaecidos el 6 y 7 de noviembre de 1985 en el Palacio de Justicia.</t>
  </si>
  <si>
    <t>Agosto de 2013</t>
  </si>
  <si>
    <t>Mantenimiento y actualización de los sistemas de información que administra el Centro de Documentación Judicial CENDOJ</t>
  </si>
  <si>
    <t>Garantizar el uso de tecnologías de información y comunicaciones al interior de la organización.</t>
  </si>
  <si>
    <t>Unidades documentales intervenidas / 3.500.000</t>
  </si>
  <si>
    <t>Propuestas recibidas / 2</t>
  </si>
  <si>
    <t>Metros lineales intervenidos / 560</t>
  </si>
  <si>
    <t>Incorporar tecnolgía de avanzada en los procesos de información documental</t>
  </si>
  <si>
    <t>Continuar con la fase final   para la ejecución de las obras de la construcción del Palacio de Justicia de Yopal</t>
  </si>
  <si>
    <t>Metros  cuadrados construidos en obra gris</t>
  </si>
  <si>
    <t>Mejorar los servicios de acceso a la justicia de Yopal.</t>
  </si>
  <si>
    <t>Iniciar  la primera fase de  para la construcción del Palacio de Justicia de Cartagena</t>
  </si>
  <si>
    <t>Lote adquirido</t>
  </si>
  <si>
    <t>Disponer de un terreno para construir el palacio de justicia de Cartagena.</t>
  </si>
  <si>
    <t>Ejecutar la fase final para la terminación de las obras del Palacio de Justicia Pedro Elías Serrano Abadía de la Ciudad de Cali</t>
  </si>
  <si>
    <t>Metros  cuadrados de obra blanca</t>
  </si>
  <si>
    <t>Terminar la ejecución del proyecto  del Palacio de Justicia de Cali y entregarlo en servicio a la comunidad.</t>
  </si>
  <si>
    <t>Adelantar  los estudios  de conveniencia y oportunidad para la adquisición de un inmueble para el funcionamiento de los  despachos Judiciales de Bucaramanga</t>
  </si>
  <si>
    <t>Trámites realizados</t>
  </si>
  <si>
    <t>Recursos trasladados hacia el Proyecto Palacio de Justicia de Cali.</t>
  </si>
  <si>
    <t>Adelantar los estudios de conveniencia y oportunidad para la celebración de un convenio interinstitucional  UNE, IDEA, MIN JUSTICIA Y CSJ</t>
  </si>
  <si>
    <t>Convenio firmado  con IDEA</t>
  </si>
  <si>
    <t>Iniciar  Construcción sede Tribunales Superior de Medellín y Antioquia.</t>
  </si>
  <si>
    <t>Adelantar las obras necesarias  para la ampliación de los Tribunales de Bogotá</t>
  </si>
  <si>
    <t>Metros cuadrados de  construcción obra blanca</t>
  </si>
  <si>
    <t>Realizar las obras  para ampliar los Tribunales de Bogotá.</t>
  </si>
  <si>
    <t>Continuar con la fase final   de las obras  para la construcción del Palacio de Arauca _ Arauca</t>
  </si>
  <si>
    <t>Terminar la ejecución del proyecto   para entregarlo a la comunidad en servicio.</t>
  </si>
  <si>
    <t xml:space="preserve">Suministro e instalación  de equipos especiales y ejecución de   obras exteriores </t>
  </si>
  <si>
    <t>metros cuadrados de obras exteriores</t>
  </si>
  <si>
    <t>Continuar con la fase final   de las obras  para la construcción de   la sede despachos judiciales de Turbo Antioquia</t>
  </si>
  <si>
    <t>CONSTRUCCIÓN DESPACHOS JUDICIALES GIRARDOT - CUNDINAMARCA</t>
  </si>
  <si>
    <t>1114000430000</t>
  </si>
  <si>
    <t>CONSTRUCCIÓN DESPACHOS JUDICIALES DE TURBO - ANTIOQUIA</t>
  </si>
  <si>
    <t>Realizar la contratación para la elaboración de  los Estudios Técnicos, Diseños y Licencias para los despachos judiciales de Soacha</t>
  </si>
  <si>
    <t>Estudios Técnicos, Diseños y Licencias</t>
  </si>
  <si>
    <t>Realizar los Estudios, Diseño y costos para la construcción de los despachos judiciales de Soacha.</t>
  </si>
  <si>
    <t>Adelantar  los estudios  de conveniencia y oportunidad para la adquisición de un inmueble para el funcionamiento de  los despachos Judiciales de Valledupar - Cesar</t>
  </si>
  <si>
    <t>Inmueble Adquirido</t>
  </si>
  <si>
    <t>Adquirir un inmueble para el funcionamiento de los despachos judiciales para mejorar el servicio de acceso a la justicia.</t>
  </si>
  <si>
    <t>Realizar la contratación para la ejecución de las obras para la construcción de   los despachos judiciales de Acacias Meta.</t>
  </si>
  <si>
    <t>Metros cuadrados construidos en obra negra</t>
  </si>
  <si>
    <t>Iniciar la construcción de la sede para los despachos judiciales de Acacias.</t>
  </si>
  <si>
    <t>Realizar la contratación para la continuación de las obras de los despachos judiciales de Zipaquirá</t>
  </si>
  <si>
    <t>Continuar con la construcción de la sede para los despachos judiciales de Zipaquirá.</t>
  </si>
  <si>
    <t>Realizar la contratación para la  iniciar  la ejecución de las  obras de los despachos judiciales de Garagoa - Boyacá</t>
  </si>
  <si>
    <t>Iniciar la construcción de la sede para los despachos judiciales de Garagoa.</t>
  </si>
  <si>
    <t>Realizar la contratación para la ejecución de las obras de  los despachos judiciales de Calarcá - Quindío</t>
  </si>
  <si>
    <t>Iniciar la construcción de la sede para los despachos judiciales de Calarcá.</t>
  </si>
  <si>
    <t>Realizar la contratación para la continuación de las obras de los despachos judiciales de Facativá</t>
  </si>
  <si>
    <t>Continuar con la construcción de la sede para los despachos judiciales de Facatativá.</t>
  </si>
  <si>
    <t>Realizar la contratación para la ejecución de las obras para  los despachos judiciales de RAMIRIQUÍ</t>
  </si>
  <si>
    <t>metros cuadrados construidos en obra negra</t>
  </si>
  <si>
    <t>Iniciar la construcción de la sede para los despachos judiciales de Ramiriquí.</t>
  </si>
  <si>
    <t>Salas de audiencias  adecuadas</t>
  </si>
  <si>
    <t>Terminar la adecuación de las salas de audiencias para la implementación de la oralidad en lo Laboral.</t>
  </si>
  <si>
    <t>Realizar la adecuación de infraestructura para la oralidad  en despachos de menores</t>
  </si>
  <si>
    <t xml:space="preserve">Terminar la adecuación de las salas de audiencias para la implementación de la oralidad en juzgados de Responsabilidad Penal de Adolescentes </t>
  </si>
  <si>
    <t>Realizar la adecuación de infraestructura para la oralidad civil</t>
  </si>
  <si>
    <t>Continuar con la adecuación de salas de audiencias para implementación de la oralidad Civil</t>
  </si>
  <si>
    <t>Realizar la adecuación de infraestructura para la oralidad  familia</t>
  </si>
  <si>
    <t>Continuar con la adecuación de salas de audiencias para implementación de la oralidad  en Familia</t>
  </si>
  <si>
    <t>Realizar la adecuación de infraestructura para la oralidad  en lo contencioso administrativo</t>
  </si>
  <si>
    <t>Continuar con la adecuación de salas de audiencias para implementación de la oralidad  en  lo Contencioso Administrativo</t>
  </si>
  <si>
    <t>Realizar la adecuación de infraestructura para la oralidad  en el Sistema Penal</t>
  </si>
  <si>
    <t xml:space="preserve">Continuar con la adecuación de salas de audiencias para implementación del Sistema Penal Acusatorio </t>
  </si>
  <si>
    <t>Adquirir  inmuebles en las ciudades de Bucaramanga, Bogotá y Medellín con 16,593 M2</t>
  </si>
  <si>
    <t>Disponer de espacios adecuados para desconcentración de despachos judiciales en las ciudades  de Bucaramanga, Bogotá y Medellín</t>
  </si>
  <si>
    <t>marzo de 2014</t>
  </si>
  <si>
    <t xml:space="preserve">Continuar con  la adecuación de la infraestructura física para el centro de archivo general de información  </t>
  </si>
  <si>
    <t>Metros Cuadrados de Construcción</t>
  </si>
  <si>
    <t>Disponer de espacios adecuados para  el almacenamiento y conservación de los archivos judiciales de Bogotá</t>
  </si>
  <si>
    <t>Realizar los estudios técnicos</t>
  </si>
  <si>
    <t xml:space="preserve">Disponer de espacios adecuados para  el funcionamiento de  la Dirección Ejecutiva de Administración judicial y Consejo Superior de la Judicatura, Dirección Seccional y 160 Juzgados Civiles  laborales </t>
  </si>
  <si>
    <t>Adquirir un inmueble para el funcionamiento del Tribunal administrativo</t>
  </si>
  <si>
    <t xml:space="preserve">Disponer de un inmueble adecuado para el funcionamiento del Tribunal Contencioso Administrativo de  Barranquilla </t>
  </si>
  <si>
    <t>COMPLEJO JUDICIAL PARA BOGOTÁ</t>
  </si>
  <si>
    <t>Adquirir un 1,000 M2  en la ciudad de Medellín para el funcionamiento de los juzgados especializados en Restitución de tierras</t>
  </si>
  <si>
    <t xml:space="preserve">Disponer de un inmuebles adecuados para el funcionamiento de los especializados  en Restitución de Tierras </t>
  </si>
  <si>
    <t>Realizar los mantenimientos  preventivos, correctivos y mejoramientos de las sedes judiciales  a nivel nacional</t>
  </si>
  <si>
    <t>Metros Cuadrados de Infraestructura  Adecuada</t>
  </si>
  <si>
    <t>Dotar a la administración de justicia de los elementos necesarios para la adecuada prestación del servicio</t>
  </si>
  <si>
    <t>Fortalecimiento de los esquemas de proteccion individual de funcionarios judiciales</t>
  </si>
  <si>
    <t>Fortalecimiento de la infraestructura de seguridad de sedes judiciales.</t>
  </si>
  <si>
    <t>Suministro de vehículos</t>
  </si>
  <si>
    <t>Suministro de motocicletas</t>
  </si>
  <si>
    <t>Control de Riesgo Físico-Químico. Dotación de sistemas de detección, alarma y comunicación de la emergencia en Palacios de Justicia a nivel nacional (inicialmente Cali e Ibagué)</t>
  </si>
  <si>
    <t>Marzo</t>
  </si>
  <si>
    <t xml:space="preserve">No. de Sistemas de detección, alarma y comunicación de emergencia en Palacios de Justicia Recibidos/No. de Sistemas de detección, alarma y comunicación de emergencia en Palacios de Justicia programados </t>
  </si>
  <si>
    <t>Contar con sistemas de emergencia en los Palacios de Justicia de  Cali e Ibagué, que permita a los servidores judiciales actuar prontamente en casos de emergencia.</t>
  </si>
  <si>
    <t>Diseño metodológico de por lo menos 6 módulos de formación y capacitación en salud ocupacional específicos para la rama judicial.</t>
  </si>
  <si>
    <t>Control de Riesgo Psicosocial. Realizar por lo menos 5 actividades para la prevención de enfermedades mentales como depesión, alcoholismo, esquizofrenia y trastornos de personalidad en más de 5 ciudades a nivel nacional.</t>
  </si>
  <si>
    <t>Control de Riesgo Psicosocial. Gestionar espacios y ambientes para que los servidores puedan consumir sus alimentos en busca de incrementar el bienestar de los servidores judiciales.</t>
  </si>
  <si>
    <t xml:space="preserve">Control de Riesgo Psicosocial. Facilidades para soluciones de vivienda dirigidas a los servidores judiciales, en busca de bienestar personal y familiar de los servidores judiciales. </t>
  </si>
  <si>
    <t>No. de Módulos ejecutados / No. de módulos  programados</t>
  </si>
  <si>
    <t xml:space="preserve">No. de actividades para prevención de enfermedades mentales  ejecutadas   / No. de actividades para prevención de enfermedades mentales   programadas  </t>
  </si>
  <si>
    <t xml:space="preserve">No. de sedes dotadas con comedores / No. de sedes programadas para ser dotadas de comedores </t>
  </si>
  <si>
    <t>No. de beneficios de vivienda entregados / 
No. de beneficios  de vivienda solicitados</t>
  </si>
  <si>
    <t>Capacitar a los representantes de los Comités de Convivencia Laboral de todo el país, en los conocimientos y habilidades necesarios para el ejercicio de sus funciones.</t>
  </si>
  <si>
    <t xml:space="preserve">Ejecutar actividades lúdico educativas de prevención por oficinas y despachos judiciales. </t>
  </si>
  <si>
    <t xml:space="preserve">Brindar dentro de las sedes de trabajo espacios y ambientes donde  los servidores judiciales  puedan consumir sus alimentos, para contribuir con ello a mejorar su bienestar.   </t>
  </si>
  <si>
    <t xml:space="preserve">Marzo </t>
  </si>
  <si>
    <t xml:space="preserve">Diciembre </t>
  </si>
  <si>
    <t xml:space="preserve">No. de despachos que ingresan a la oralidad / No. de despachos programados para entrar a la oralidad </t>
  </si>
  <si>
    <t>Dar cumplimiento a la Ley y con ello prestar un mejor servicio a la ciudadanía.</t>
  </si>
  <si>
    <t xml:space="preserve">Propuesta técnica para la implementación de los modelos de gestión y cargas razonables para los despachos civiles y de familia localizados en las siguientes capitales de distritos judiciales:
1. Manizalez, Florencia, Montería, San Andrés, San Gil y Valledupar.
2. Arauca, Armenia, Barranquilla, Cali, Cúcuta, Medellín, Pamplona, Tunja y Santa Rosa de Viterbo.
3. Juzgados de pequeñas causas de todas las capitales de los distritos judiciales.
4. Restantes ciudades capitales: Antioquia, Bogotá, Bucaramanga, Buga, Cartagena, Cundinamarca, Ibagué, Mocoa, Neiva, Pasto, Pereira, Popayan, Quibdo, Riohacha, Santa Marta, Sincelejo, Villavicencio y Yopal. 
</t>
  </si>
  <si>
    <t xml:space="preserve">No. de propuestas técnicas de implementación del modelo de gestión entregadas / No. de propuestas técnicas para implementación del modelo de gestión programadas  </t>
  </si>
  <si>
    <t>Contar con estrategias para el mejoramiento de la especialidad civil y familia en el contexto de la implementación del nuevo Código General del Proceso (Plan de acción para la Implementación del  Código General del Proceso)</t>
  </si>
  <si>
    <t xml:space="preserve">Implementar el Plan Nacional de Descongestión 2013.
</t>
  </si>
  <si>
    <t>Plan Nacional de descongestión implementado / Plan Nacional de Descongestión Formulado</t>
  </si>
  <si>
    <t xml:space="preserve">Aumentar los niveles de productividad anuales en los despachos judiciales y reducir la congestión judicial.
</t>
  </si>
  <si>
    <t>Disminuir el Inventario de Procesos.</t>
  </si>
  <si>
    <t>Porcentaje de redución realizada / Porcentaje reducción programada</t>
  </si>
  <si>
    <t>Atender más oportunamente las demandas de justicia por parte de la comunidad.
Disminuir la congestión Judicial.</t>
  </si>
  <si>
    <t>Ajustar la capacidad Instalada a las Demandas de Justicia para mantener un Indice de Evacuacion parcial anual cercano al 100%.</t>
  </si>
  <si>
    <t>Indice de evacuación parcial efectivo del periodo T / Indice de evaciación parcial programado</t>
  </si>
  <si>
    <t>Se mide para atenuar el impacto que tiene el traslado interno de procesos de los despachos permanentes a los despachos de descongestión y poder contar con una medición efectiva del comportamiento de la gestión de los despachos anualmente.</t>
  </si>
  <si>
    <t>Formular el Plan Nacional de Descongestión anualidad 2014.</t>
  </si>
  <si>
    <t>Plan Nacional de descongestión aprobado / Plan Nacional de Descongestión Formulado</t>
  </si>
  <si>
    <t>Noviembre</t>
  </si>
  <si>
    <t>Aplicación del modelo de Archivo Judicial sobre archivos centrales en el pais.</t>
  </si>
  <si>
    <t>No. de metros líneales de archivo intervenidos / No. de metros líneales de archivo programados a intervenir</t>
  </si>
  <si>
    <t>Continuar con la organización de los archivos centrales de los juzgados civiles de Bogotá.</t>
  </si>
  <si>
    <t xml:space="preserve">A este proyecto no le fueron estimados recursos en el PSD para el 2013, por lo cual no se incorporó en el Plan de acción 2013. </t>
  </si>
  <si>
    <t xml:space="preserve">A este proyecto no le fueron asignados recursos durante la vigencia 2013, por lo cual no se incorporó en el Plan de acción 2013. </t>
  </si>
  <si>
    <t>Diseño y Desarrollo del Observatorio Penal con énfasis en delitos sexuales.</t>
  </si>
  <si>
    <t>No. de observatorios elaborados /No. de observatorios programados</t>
  </si>
  <si>
    <t>Contar con mejores elementos de juicio y sistemas de información modernos, para evaluar los tipos de delitos cometidos contra menores de edad a fin de proponer las modificaciones a que haya lugar en la administración de justicia.</t>
  </si>
  <si>
    <t xml:space="preserve">A este proyecto no le fueron incorporado recursos en el PSD durante la vigencia 2013, por lo cual no se incorporó en el Plan de acción 2013. </t>
  </si>
  <si>
    <t xml:space="preserve">Proyecto de afinamiento y sincronización de la base de datos del SIERJU.
</t>
  </si>
  <si>
    <t>No. de Proyectos Ejecutados / No. de Proyectos programados</t>
  </si>
  <si>
    <t>Afinamiento de la base de datos Oracle 9i, SIERJU en producción - hosting con ability</t>
  </si>
  <si>
    <t>Realización encuesta de opinión sobre el Acceso a la Justicia.</t>
  </si>
  <si>
    <t>Encuestas realizada / Encuestas Programada</t>
  </si>
  <si>
    <t>Conocer la percepción de la ciudadania con relación al acceso al servicio de justicia.</t>
  </si>
  <si>
    <t>Estudio de tiempos procesales y estimación del costo asociado al tiempo procesal.</t>
  </si>
  <si>
    <t>Estudios elaborados / estudios programados</t>
  </si>
  <si>
    <t>Medir el progreso en la evolución de los tiempos procesales y los costos a ellos asociados, en las diferentes jurisidicciones y especialidades.</t>
  </si>
  <si>
    <t>Adecuación metodología de planeación estratégica</t>
  </si>
  <si>
    <t>Software ajustado / software programado</t>
  </si>
  <si>
    <t xml:space="preserve">Ajustar el software de planeación estrategica  a los lineamientos definidos en el Acuero PSAA12-9256 (Marco Lógico) </t>
  </si>
  <si>
    <t>Mantenimiento Certificación año 2013 del Sistema Integrado de Gestión de Calidad (14 Seccionales, Juzgados SAP de Buga, Bucaramanga, Centros de servicios y Juzgados de Itagüí y Envigado.</t>
  </si>
  <si>
    <t>No. de auditorias al SIGC realizadas  / No. de Auditorias al SIGC programadas.</t>
  </si>
  <si>
    <t>Obtener la certificación en la norma ISO NTCGP 1000: 2009 e ISO 9001:2008 para los procesos a cargo de la Sala Administrativa, Consejos Seccionales y Despachos Judiciales.</t>
  </si>
  <si>
    <t xml:space="preserve">Ampliación Certificación año 2013 del Sistema Integrado de Gestión de Calidad (10 Seccionales, Juzgados SAP de Bogotá, Centro de servicios de ejecución de Penas y Medidas de Bogotá, Centro de Servicios Adolescentes de Bogotá) </t>
  </si>
  <si>
    <t>Capacitación en sistema SGC</t>
  </si>
  <si>
    <t>No. de horas dictadas / No. de Horas programadas</t>
  </si>
  <si>
    <t>Desarrollar las competencias del personal encargado de la administración y/u operación del Sistema Integrado de Gestión y Control de Calidad en las ciudades de Bogotá, Medellín y Baranquilla, 25 servidores en cada ciudad.</t>
  </si>
  <si>
    <t>Asesoría, acompañamiento SIGC en las Seccionales y juzgados incluidos en el proyecto de ampliación. Que de como resultado Lograr un avance superior al 70% en la implementación del sistema de Gestión de Calidada en cada una de las siguientes sedes:  Bogotá, Medellín, Cartagena, Santa Marta, Valledupar, Sincelejo, Riohacha, Popayan y Quibdo.</t>
  </si>
  <si>
    <t>Asesorias contratadas para acompañamiento del SIGC en 9 sedes  / Asesorias programadas para acompañamiento del SIGC en 9 sedes</t>
  </si>
  <si>
    <t>Prestar los servicios de diagnóstico y asesoría especializada con acompañamiento en temas propios del SIGC</t>
  </si>
  <si>
    <r>
      <t xml:space="preserve">Evaluar, rediseñar y presentar propuesta de aplicación de modelo de gestión </t>
    </r>
    <r>
      <rPr>
        <b/>
        <sz val="8"/>
        <rFont val="Calibri"/>
        <family val="2"/>
        <scheme val="minor"/>
      </rPr>
      <t>oral</t>
    </r>
    <r>
      <rPr>
        <sz val="8"/>
        <rFont val="Calibri"/>
        <family val="2"/>
        <scheme val="minor"/>
      </rPr>
      <t xml:space="preserve"> penal ajustado para:
Ley 600
Sistema Penal Acusatorio 
Sistema Penal para adolescentes 
Juzgados de ejecución de penas y medidas de seguridad
del Circuito especializados ajustado, Juzgados Penales del circuito OIT y Juzgados penales del circuito
Juzgados penales Municipales
Despachos judiciales de Justicia y Paz ajustado</t>
    </r>
  </si>
  <si>
    <t>Agosto</t>
  </si>
  <si>
    <t>Niviembre</t>
  </si>
  <si>
    <t>Brindar bienestar a los servidores judiciales y a sus familiares.</t>
  </si>
  <si>
    <t>Número de pruebas diseñadas/Número de pruebas Requeridas x 100</t>
  </si>
  <si>
    <t>Diseño del modelo de metodología, manuales y formatos de calificación de entrevistas estructuradas, así como el acompañamiento de las mismas por parte de psicólogos para la evaluación de aspirantes a cargos de empleados de Dirección Ejecutiva.</t>
  </si>
  <si>
    <t>Modelo de Metodología de entrevistas, manuales y formatos de calificación</t>
  </si>
  <si>
    <t>Realización de entrevistas y evaluación de los aspirantes que aprobaron la etapa eliminatoria del proceso de selección</t>
  </si>
  <si>
    <t>Número de entrevistas realizadas</t>
  </si>
  <si>
    <t>Informe sobre evaluación psicométrica</t>
  </si>
  <si>
    <t>Realizar la  evaluación psicométrica del comportamiento de las pruebas de conocimientos, competencias, aptitudes y/o habilidades que conforman el Banco de Preguntas de la Rama Judicial.</t>
  </si>
  <si>
    <t>Identificación de tipos de preguntas y pruebas psicométricas de conocimientos, competencias, aptitudes y/o habilidades que permitan obtener una mayor confiabilidad y predictibilidad para ser utilizadas en los procesos de selección de la Rama Judicial.</t>
  </si>
  <si>
    <t>Informe sobre identificación de tipos de preguntas y pruebas psicométricas de pruebas con mayor predictibilidad para la Rama Judicial</t>
  </si>
  <si>
    <t>Realizar la identificación de los tipos de preguntas y pruebas psicométricas que permitan obtener una mayor confiabilidad y predictibilidad para ser utilizadas en los procesos de selección de la Rama Judicial</t>
  </si>
  <si>
    <t>Evaluación psicométrica del comportamiento de los ítems en relación con los indicadores de validez, confiabilidad, discriminación y dificultad de las pruebas que se encuentran en el Banco de Preguntas de la Rama Judicial.</t>
  </si>
  <si>
    <t>ENERO</t>
  </si>
  <si>
    <t>DICIEMBRE</t>
  </si>
  <si>
    <t>Fortalecimiento Infraestructura de seguridad de sedes en los Distritos Judiciales. Compra de Radios para la Division de Seguridad Palacio de Justicia de Bogotá.</t>
  </si>
  <si>
    <t>Fortalecimiento Infraestructura de seguridad de sedes en los Distritos Judiciales. Compra de Sistemas de CCTV sedes de Ley de Tierras.</t>
  </si>
  <si>
    <t>Fortalecimiento Infraestructura de seguridad de sedes en los Distritos Judiciales. Compra de Arcos Detectores de Metales para seguridad de sedes judiciales.</t>
  </si>
  <si>
    <t>Fortalecimiento Infraestructura de seguridad de sedes en los Distritos Judiciales. Compra de Molinetes de Acceso para seguridad de sedes judiciales.</t>
  </si>
  <si>
    <t>Fortalecimiento Infraestructura de seguridad de sedes en los Distritos Judiciales. Compra Portacarnet- reatas- Sticker para seguridad del Palacio de Justicia de Bogotá.</t>
  </si>
  <si>
    <t xml:space="preserve">Número de vehiculos comprados / Número de vehiculos programados </t>
  </si>
  <si>
    <t>Número de motos compradas / Número de motos programadas</t>
  </si>
  <si>
    <t>Número de radios comprados/ Número de radios programado a adquirir</t>
  </si>
  <si>
    <t>Número de sistemas de CCTV comprados/ Número de sistemas de CCTV programados  a adquirir</t>
  </si>
  <si>
    <t>Numero de Arcos detectores de metales comprados/ Número de Arcos detectores de metales programados a adquirir.</t>
  </si>
  <si>
    <t>Número de Molinetes de acceso comprados / Número de Molinetes de acceso programados a Comprar</t>
  </si>
  <si>
    <t xml:space="preserve">Propuesta técnica para la implementación de los modelos de gestión y cargas razonables para los despachos civiles y de familia localizados en las siguientes capitales de distritos judiciales:
1. Manizales, Florencia, Montería, San Andrés, San Gil y Valledupar.
2. Arauca, Armenia, Barranquilla, Cali, Cúcuta, Medellín, Pamplona, Tunja y Santa Rosa de Viterbo.
3. Juzgados de pequeñas causas de todas las capitales de los distritos judiciales.
4. Restantes ciudades capitales: Antioquia, Bogotá, Bucaramanga, Buga, Cartagena, Cundinamarca, Ibagué, Mocoa, Neiva, Pasto, Pereira, Popayán, Quibdó, Riohacha, Santa Marta, Sincelejo, Villavicencio y Yopal. 
</t>
  </si>
  <si>
    <t>Conformación de registros de elegibles por el sistema de méritos para la provisión de los cargos de funcionarios y empleados por el sistema de carrera judicial.</t>
  </si>
  <si>
    <t>Revisión, organización, clasificación y codificación de las pruebas de conocimientos y aptitudes propiedad del Consejo Superior de la Judicatura que conforman el Banco de Preguntas de las pruebas  de la Rama Judicial.</t>
  </si>
  <si>
    <t xml:space="preserve">Implementación, aplicación y acompañamiento del modelo de entrevistas por competencias para la evaluación de aspirantes a cargos de empleados del Consejo Seccional de la Judicatura y Dirección Seccional de Administración Judicial de Cundinamarca. </t>
  </si>
  <si>
    <t>Implementación, aplicación y acompañamiento del modelo de entrevistas por competencias para la evaluación de aspirantes a cargos de empleados del Consejo Seccional de la Judicatura y Dirección Seccional de Administración Judicial de Boyacá, Santander y Norte de Santander.</t>
  </si>
  <si>
    <t xml:space="preserve">Implementación, aplicación y acompañamiento del modelo de entrevistas por competencias para la evaluación de aspirantes a cargos de empleados del Consejo Seccional de la Judicatura y Dirección Seccional de Administración Judicial de  Caldas, Quindío y Risaralda. </t>
  </si>
  <si>
    <t>IMPLEMENTACIÓN E INTEROPERABILIDAD DEL SISTEMA DE INFORMACIÓN DEL REGISTRO NACIONAL DE ABOGADOS Y AUXILIARES DE LA JUSTICIA VIA WEB CON EL SISTEMA DE INFORMACION DE LA RAMA JUDICIAL.</t>
  </si>
  <si>
    <t>IMPRESIÓN, PUBLICACIÓN Y DIVULGACIÓN DE LAS SANCIONES DISCIPLINARIAS IMPUESTAS A LOS ABOGADOS POR FALTAS COMETIDAS EN EL EJERCICIO DE LA PROFESIÓN CON LA EDICIÓN DE LA GACETA DEL FORO DEL AÑO 2013 Y EL TRANSPORTE PARA SU DISTRIBUCIÓN A NIVEL NACIONAL AÑO 2013.</t>
  </si>
  <si>
    <t>Publicación de la Gaceta del Foro como canal de información  del Registro Nacional de Abogados y otras novedades de los abogados litigantes.</t>
  </si>
  <si>
    <t>ELABORACIÓN DE LAS TARJETAS PROFESIONALES DE ABOGADO: ADQUISICIÓN DE EQUIPO DE IMPRESIÓN E INSUMOS PARA LA ELABORACIÓN DE LAS LICENCIAS TEMPORALES PARA LOS ABOGADOS EGRESADOS DE LAS FACULTADES DE DERECHO</t>
  </si>
  <si>
    <t>Registrar e Identificar a los egresados de las facultades de derecho oficialmente reconocidas por el tiempo de dos años improrogables a partir de la fecha de terminación y aprobación de materias que integran el plan de estudios, expidendoles la licencia temporal por el tiempo referido.</t>
  </si>
  <si>
    <t xml:space="preserve">Poner a disposición de los profesionales del derecho, servicios en línea que permitan llevar de manera más ágil y segura los diferentes trámites ante la Unidad, al igual que incorporar y proporcionar el sistema de auxiliares de la justicia a nivel nacional que garantice procesos de nombramientos transparentes y auditables.
</t>
  </si>
  <si>
    <t xml:space="preserve">Sistema de información del Registro Nacional de Abogados y Auxiliares de la Justicia vía web implementado. </t>
  </si>
  <si>
    <t>Pre inversión sobre pedagogía de comunicación  sobre decisiones judiciales</t>
  </si>
  <si>
    <t>Administración de justicia aplicando tecnologías de la información y de las comunicaciones en la gestión judicial, en la gestión de administración de la Rama y en la intersectorialidad para cumplimiento de los fines de la justicia</t>
  </si>
  <si>
    <t xml:space="preserve">Preinversión para construcción de información adecuada al ciudadano sobre el estado de los procesos.
Difusión de información adecuada al ciudadano sobre el estado de los procesos.
Efectiva orientación al ciuadano sobre el estado de los procesos atendiendo los lineamientos de gobierno en lpinea y la tecnologías de la información
</t>
  </si>
  <si>
    <t xml:space="preserve">Preinversión para construcción de información adecuada al ciudadano sobre el estado de los procesos.
Difusión de información adecuada al ciudadano sobre el estado de los procesos.
Efectiva orientación al ciuadano sobre el estado de los procesos atendiendo los lineamientos de gobierno en línea y la tecnologías de la información
</t>
  </si>
  <si>
    <t>Preinversión para construcción de información adecuada al ciudadano sobre el estado de los procesos.
Difusión de información adecuada al ciudadano sobre el estado de los procesos.
Efectiva orientación al ciuadano sobre el estado de los procesos atendiendo los lineamientos de gobierno en lpinea y la tecnologías de la información</t>
  </si>
  <si>
    <t>No. de Sedes Judiciales intervenidas  / No. de programadas a intervenir.</t>
  </si>
  <si>
    <t>Efectuar mejoramiento y mantenimiento en sedes judiciales.</t>
  </si>
  <si>
    <t>Realizar  las obras necesarias  para el mejoramiento  de los Juzgados Penales de Barranquilla</t>
  </si>
  <si>
    <t>No. de actividades ejecutados / No. de actividades programados</t>
  </si>
  <si>
    <t xml:space="preserve">Realizar el rediseño, desarrollo e implementación del actual aplicativo SIERJU y su integración a un repositorio de datos estadísticos para la mejora de las consultas, así como la adquisición de las licencias del software, base de datos y demás herramientas requeridas para su operación.
</t>
  </si>
  <si>
    <t>Modernización y restructuración del aplicativo actual y bases de datos del SIERJU.</t>
  </si>
  <si>
    <t>A este proyecto no le fueron asignados recursos para la vigencia, por lo tanto no se programaron actividades.</t>
  </si>
  <si>
    <t>Realizar la adecuación de infraestructura para salas oralidad en la especialidad laboral</t>
  </si>
  <si>
    <t>Los recursos fueron trasladados para la adquisisción de inmuebles en las ciudades de Bucaramanga, Bogotá y Medellín con 16,593 M2</t>
  </si>
  <si>
    <t>NA</t>
  </si>
  <si>
    <t>Número de unidades compradas / Núnero de unidades programadas a comprar</t>
  </si>
  <si>
    <t xml:space="preserve">Adquisición de equipos de audio y video para las salas de audiencia en las especialidades civil, familia y laboral. </t>
  </si>
  <si>
    <t>Implementación Plan de Acción Código General del Proceso.</t>
  </si>
  <si>
    <t>Adecuación física de salas de audiencia en cualquiera de las (6) ciudades que contempla el proyecto, en las especialidades civil, familia y laboral.</t>
  </si>
  <si>
    <t>Ajuste del modelo administrativo, organizacional y de gestión de la escuela Judidial "Rodrigo lara Bonilla" (EJRLB)</t>
  </si>
  <si>
    <t xml:space="preserve"> No. de modelos administrativo, organizacional y de gestión de la EJRLB Ajustado /  No. de modelos administrativo, organizacional y de gestión de la EJRLB programados a ajustar</t>
  </si>
  <si>
    <t>Actualización del software y creación  de los módulos correspondientes para la sistematización e implementación  del modelo de seguimiento y evaluación del impacto de la formación judicial impartida por la EJRLB teniendo en cuenta la oralidad y la virtualización incluyendo un pilotaje correspondiente al último período ejecutado.</t>
  </si>
  <si>
    <t>Modernización tecnológica de la EJRLB para producir y ejecutar módulos virtuales incluyendo adquisición y/o construcción de software, diseño y acondicionamiento de la sala de la EJRLB para la creación de contenidos virtuales.</t>
  </si>
  <si>
    <t>Actualización del software para la creación de modulos virtuales.</t>
  </si>
  <si>
    <t>Dotación de equipo tecnológico.</t>
  </si>
  <si>
    <t>Adquisición de herramientas tecnológicas necesarias para los puntos de atención de los despachos descentralizados en las ciudades de Barranquilla, Bogotá, Bucaramanga, Cali, Cartagena y Medellín.</t>
  </si>
  <si>
    <t xml:space="preserve">Adquisición de puestos de trabajo, adecuaciones físicas de los 13 puntos de atención de los despachos descentralizados en las ciudades de Barranquilla, Bogotá, Bucaramanga, Cali, Cartagena y Medellín, adquisición de redes lógicas y eléctricas y adquisición de mobiliario para los puntos de atención. </t>
  </si>
  <si>
    <t xml:space="preserve">Analizar la necesidad del modelo de rendición de cuentas, determinar los aspectos relevantes del modelo, diseñar el modelo de rendición de cuentas que involucre al servidor judicial y a la gerencia de administración de justicia. </t>
  </si>
  <si>
    <t>Revisión del tipo de estadísticas que recauda la Rama Judicial y Establecimiento de nuevas estadísticas para la toma de decisiones así como los criterios y estándares para su gestión.</t>
  </si>
  <si>
    <t xml:space="preserve">Evaluación y desarrollo de un modelo para el mejor desempeño de la Sala Administrativa del Consejo Superior de la Judicatura y de la Dirección Ejecutiva de Administración Judicial. </t>
  </si>
  <si>
    <t>Establecer una línea base necesaria para la adopción e implementación de política ambiental por parte de la SA del CSJ para la RJ.</t>
  </si>
  <si>
    <t>Número de Bibliotecas actualizadas / Número de Bibliotecas programadas para actualizar</t>
  </si>
  <si>
    <t>Número de Sistemas de  Seguridad Documental revisados / Número de Sistemas de  Seguridad Documental programados para revisión</t>
  </si>
  <si>
    <t xml:space="preserve">Cantidad de Documentos digitalizados / Cantidad de Documentos programados a digitalizar
</t>
  </si>
  <si>
    <t>Divulgación de los sistemas de información documentales de la Rama Judicial.</t>
  </si>
  <si>
    <t>Encuentros de los responsables de administrar las fuentes formales del derecho, relatores y bibliotecólogos de altas corporaciones judiciales y tribunales</t>
  </si>
  <si>
    <t xml:space="preserve">Número de Relatores participantes / Número de relatores programados
</t>
  </si>
  <si>
    <t>Número de Responsables de bilbiotecas participantes / Número de Responsables de bilbiotecas programados</t>
  </si>
  <si>
    <t>Número de publicaciones realizadas / Número de publicaciones programadas</t>
  </si>
  <si>
    <t>Número de Procesos adecuados al MECI / Número de Procesos programadas a ser adecuados al MECI</t>
  </si>
  <si>
    <t>Numero de programas y/o teleconferencias realizados / Numero de programas y/o teleconferencias programadas</t>
  </si>
  <si>
    <t xml:space="preserve">10 VHS y 87 MINIDV  </t>
  </si>
  <si>
    <t>Documentos digitalizados</t>
  </si>
  <si>
    <t>30 libros y 11 cajas</t>
  </si>
  <si>
    <t>Videos convertidos e integrados en la videoteca</t>
  </si>
  <si>
    <t>Número de Sistemas de información intervenidos / Número de Sistemas de información programados a ser intervenidos</t>
  </si>
  <si>
    <t>Número de tarjetas recibidas / Número de tarjetas programadas</t>
  </si>
  <si>
    <t>Número de Publicaciones entregadas / Número de publicaciones programadas</t>
  </si>
  <si>
    <t>Dotación de infraestructura de hardware y software (audio y video) para todas las especialidades en oralidad.</t>
  </si>
  <si>
    <t>(Número de salas de audiencia con equipos de audio y video / número de salas de audiencia programadas para ser dotadas de audio y video)*100</t>
  </si>
  <si>
    <t>Contar con salas de audiencia dotadas de audio y video modernos.</t>
  </si>
  <si>
    <t>Modernización del parque tecnológico de infraestructura de Hardware y Software.</t>
  </si>
  <si>
    <t>(Número de equipos de computo adquiridos / número de equipos de computo programados a comprar)*100</t>
  </si>
  <si>
    <t>Reemplazar los equipos de computo obsoletos con que cuenta la Rama Judicial.</t>
  </si>
  <si>
    <t>Actualización del software SPSS</t>
  </si>
  <si>
    <t>(Cantidad de licencias instalados / Cantidad de licencias a renovar ) * 100</t>
  </si>
  <si>
    <t>Este proyecto contempla la renovación del plan anual de mantenimiento del licenciamiento de la SPSS (estadístico y de minería de datos), para la Unidad de Desarrollo y Análisis Estadístico</t>
  </si>
  <si>
    <r>
      <rPr>
        <b/>
        <sz val="8"/>
        <rFont val="Calibri"/>
        <family val="2"/>
        <scheme val="minor"/>
      </rPr>
      <t xml:space="preserve">Actualización </t>
    </r>
    <r>
      <rPr>
        <sz val="8"/>
        <rFont val="Calibri"/>
        <family val="2"/>
        <scheme val="minor"/>
      </rPr>
      <t xml:space="preserve">tecnológica en los Despachos Judiciales de las especialidades Civil, Penal, Laboral de Menores, de familia, de las jurisdiciones Contenciosa, Disciplinaria y en los centros de servicios comunes, asi como en las dependencias de administración de la Rama Judicial, dotación de repuestos a nivel nacional para los equipos tecnológicos que ya no cuenten con el servicio de garantía por parte de los fabricantes, por haberse vencido dichas garantías.
</t>
    </r>
    <r>
      <rPr>
        <b/>
        <sz val="8"/>
        <rFont val="Calibri"/>
        <family val="2"/>
        <scheme val="minor"/>
      </rPr>
      <t>Disminuir</t>
    </r>
    <r>
      <rPr>
        <sz val="8"/>
        <rFont val="Calibri"/>
        <family val="2"/>
        <scheme val="minor"/>
      </rPr>
      <t xml:space="preserve"> la obsolecencia en la Administracion de Justicia por especialidad , jurisdicción y nivel de competencia. Se pretende reponer equipos de cómputo, impresoras y servidores a los despachos judiciales a nivel nacional, teniendo encuenta el nivel de obsolescencia de 6 años, asi mismo, dotar de infraestructura tecnológica la creación de nuevos cargos y despachos judiciales a nivel nacional. (Disminución del 10% en obsolescencia)
</t>
    </r>
    <r>
      <rPr>
        <b/>
        <sz val="8"/>
        <rFont val="Calibri"/>
        <family val="2"/>
        <scheme val="minor"/>
      </rPr>
      <t>Gestión</t>
    </r>
    <r>
      <rPr>
        <sz val="8"/>
        <rFont val="Calibri"/>
        <family val="2"/>
        <scheme val="minor"/>
      </rPr>
      <t xml:space="preserve"> judicial provista adecuadamente de insumos de impresión para despachos judiciales. Se requiere contar con insumos de impresión para suplir las necesidades de la Rama Judicial. (Avance 80%)
</t>
    </r>
    <r>
      <rPr>
        <b/>
        <sz val="8"/>
        <rFont val="Calibri"/>
        <family val="2"/>
        <scheme val="minor"/>
      </rPr>
      <t xml:space="preserve">Sistema Oral </t>
    </r>
    <r>
      <rPr>
        <sz val="8"/>
        <rFont val="Calibri"/>
        <family val="2"/>
        <scheme val="minor"/>
      </rPr>
      <t xml:space="preserve">con respaldo tecnológico adecuado para la Gestión Judicial en Audiencias y el Archivo y almacenamiento del tramite procesal. Actualización, mantenimiento, implantación y capacitación  de los sistemas de información de la Rama Judicial a nivel nacional. (Avance 100%)
</t>
    </r>
    <r>
      <rPr>
        <b/>
        <sz val="8"/>
        <rFont val="Calibri"/>
        <family val="2"/>
        <scheme val="minor"/>
      </rPr>
      <t xml:space="preserve">Mesa </t>
    </r>
    <r>
      <rPr>
        <sz val="8"/>
        <rFont val="Calibri"/>
        <family val="2"/>
        <scheme val="minor"/>
      </rPr>
      <t xml:space="preserve">de ayuda y sistemas de comunicación Es indispensable para asegurar el buen funcionamiento de la infraestructura tecnológica con la que cuenta la Rama Judicial, disponer de un servicio de mesa de ayuda y  personal onsite, mediante el cual los usuarios trasmiten solicitud de servicios, siendo atendidos en el menor tiempo posible.(Avance 100%)
</t>
    </r>
    <r>
      <rPr>
        <b/>
        <sz val="8"/>
        <rFont val="Calibri"/>
        <family val="2"/>
        <scheme val="minor"/>
      </rPr>
      <t>Gestión de audiencias</t>
    </r>
    <r>
      <rPr>
        <sz val="8"/>
        <rFont val="Calibri"/>
        <family val="2"/>
        <scheme val="minor"/>
      </rPr>
      <t xml:space="preserve"> virtuales respaldadas por canales de comunicación adecuados al volumen de audiencias. Dar continuidad al servicio de audiencias virtuales que programan los despachos judiciales con altos niveles de seguridad.(Avance 100%)
</t>
    </r>
    <r>
      <rPr>
        <b/>
        <sz val="8"/>
        <rFont val="Calibri"/>
        <family val="2"/>
        <scheme val="minor"/>
      </rPr>
      <t xml:space="preserve">Seguridad </t>
    </r>
    <r>
      <rPr>
        <sz val="8"/>
        <rFont val="Calibri"/>
        <family val="2"/>
        <scheme val="minor"/>
      </rPr>
      <t xml:space="preserve">Informatica a las Audiencias virtuales. Prestar el servicio de actos procesales y seguridad jurídica en audicencias virtuales. (Avance 0%)
</t>
    </r>
    <r>
      <rPr>
        <b/>
        <sz val="8"/>
        <rFont val="Calibri"/>
        <family val="2"/>
        <scheme val="minor"/>
      </rPr>
      <t>Sistema Oral e</t>
    </r>
    <r>
      <rPr>
        <sz val="8"/>
        <rFont val="Calibri"/>
        <family val="2"/>
        <scheme val="minor"/>
      </rPr>
      <t xml:space="preserve">n las especialidades Civil Familia, laboral, de menores, penal y de las jurisidicciones Contenciosa, con respaldo tecnologico adecuado para la Gestión Judicial en Audiencias y el Archivo y almacenamiento del tramite procesal. Debido a la entrada en vigencia de las oralidades en la diferentes especialidades,  es indispensable contra con la infraestructura tecnológica (audio y video) para el montaje de salas de audiencia y centros de servicio a nivel nacional. Lo anterior teniendo en cuenta el ANTEPROYECTO DE PRESUPUESTO Y
</t>
    </r>
    <r>
      <rPr>
        <b/>
        <sz val="8"/>
        <rFont val="Calibri"/>
        <family val="2"/>
        <scheme val="minor"/>
      </rPr>
      <t xml:space="preserve">MARCO DE GASTOS </t>
    </r>
    <r>
      <rPr>
        <sz val="8"/>
        <rFont val="Calibri"/>
        <family val="2"/>
        <scheme val="minor"/>
      </rPr>
      <t xml:space="preserve">DE MEDIANO PLAZO ORALIDADES de la UDAE de fecha 6 de febrero de 2009. (Avance 60%)
</t>
    </r>
    <r>
      <rPr>
        <b/>
        <sz val="8"/>
        <rFont val="Calibri"/>
        <family val="2"/>
        <scheme val="minor"/>
      </rPr>
      <t xml:space="preserve">Documentos </t>
    </r>
    <r>
      <rPr>
        <sz val="8"/>
        <rFont val="Calibri"/>
        <family val="2"/>
        <scheme val="minor"/>
      </rPr>
      <t xml:space="preserve">de tramite procesal en sistema oral digitalizados. Con este proyecto se pretende automatizar la documentación  de los Centro de Servicios Judiciales a nivel nacional por fases. (Avance 0%)
</t>
    </r>
    <r>
      <rPr>
        <b/>
        <sz val="8"/>
        <rFont val="Calibri"/>
        <family val="2"/>
        <scheme val="minor"/>
      </rPr>
      <t>Aplicativos</t>
    </r>
    <r>
      <rPr>
        <sz val="8"/>
        <rFont val="Calibri"/>
        <family val="2"/>
        <scheme val="minor"/>
      </rPr>
      <t xml:space="preserve"> de la rama operando en  Plataforma tecnológioca requerida para soportar la operación de los aplicativos al servicio de la Rama Judicial. (Avance 80%)</t>
    </r>
  </si>
  <si>
    <t>Servicio Help Desk  (Mesa de Ayuda)</t>
  </si>
  <si>
    <t>(Cantidad de servicios atendidos cerrados / Cantidad servicios solicitados ) *  100</t>
  </si>
  <si>
    <t>Asegurar el buen funcionamiento de la infraestructura tecnológica con la que cuenta la Rama Judicial, disponer de un servicio de mesa de ayuda y  personal on_site, mediante el cual los usuarios tramitan solicitud de servicios, siendo atendidos en el menor tiempo posible.</t>
  </si>
  <si>
    <t>Servicio de mesa de ayuda así como el mantenimiento preventivo y correctivo  con repuestos para la infraestructura de hardware y redes LAN</t>
  </si>
  <si>
    <t>Contratar Interventoría para el Servicio de mesa de ayuda así como el mantenimiento preventivo y correctivo  con repuestos para la infraestructura de hardware y redes LAN</t>
  </si>
  <si>
    <t>(Número de inteventorías contratadas / Número de interventorías pragramadas)*100</t>
  </si>
  <si>
    <t>Efectuar el adecuado seguimiento al contrato de Servicios de mesa de ayuda.</t>
  </si>
  <si>
    <t>Consolidación de los sistemas de información de la Rama Judicial  (SIERJU de la UDAE)</t>
  </si>
  <si>
    <t>(Número de software adquiridos / Número de software programados a adquirir)*100</t>
  </si>
  <si>
    <t>Unificar la arquitectura y modelo de datos de las bases de datos de SIERJU para consolidar los datos y difundir el uso de una sola versión del mismo.</t>
  </si>
  <si>
    <t>Telecomunicaciones, conectividad, internet, conectividad movil, correo electrónico.</t>
  </si>
  <si>
    <t>(Servicio de Hosting de la página web operando / Servicio de Hosting de la página web programado)*100</t>
  </si>
  <si>
    <t>Contar con alojamiento WEB de la página de la Entidad</t>
  </si>
  <si>
    <t>(Cantidad de Despachos Judiciales con servicios de acceso a Internet / Cantidad de Despachos Judiciales a implementarles el servicio de acceso a internet) * 100</t>
  </si>
  <si>
    <t>Dar continuidad a  la cobertura de los servicios  de internet existente a nivel nacional y asegurar la continuidad de los servicios de  seguridad, almacenamiento, internet y video conferencia a nivel  nacional y hosting de productos</t>
  </si>
  <si>
    <t>Contratar interventoría para los servicios de Telecomunicaciones Conectividad Internet, conectividad movil, coreo electrónico.</t>
  </si>
  <si>
    <t>(Número de inteventorías contratadas / Número de interventorías programadas)*100</t>
  </si>
  <si>
    <t>Efectuar elseguimiento y supervisión a la ejecución del contrato resultante para los servicios de Telecomunicaciones Conectividad Internet, conectividad movil, coreo electrónico.</t>
  </si>
  <si>
    <t>Formación de formadores. Jueces capacitados en ofimática para capacitar al resto de jueces.</t>
  </si>
  <si>
    <t>(Número de jueces capacitados / Número de jueces programados a capacitar)*100</t>
  </si>
  <si>
    <t xml:space="preserve"> Contar con Jueces capacitados en ofimática para capacitar al resto de jueces.</t>
  </si>
  <si>
    <t>Formación básica, especializada y avanzada en las TIC</t>
  </si>
  <si>
    <t>Implementar en las gestiones judiciales de los funcionarios de la Rama judicial, las nuevas tecnologias que permitan mejorar la eficiencia en la labor diaria de los mismos.</t>
  </si>
  <si>
    <t>Se buscaba capacitar a los funcionarios de la Rama Judicial en su formación como ciudadanos digitales</t>
  </si>
  <si>
    <t>Soporte Premier Microsoft</t>
  </si>
  <si>
    <t>(Cantidad de horas utilizadas / Cantidad de horas contratadas ) * 100</t>
  </si>
  <si>
    <t>Contar con el servicio de soporte de Microsoft para una oportuna solución a las posibles problemáticas en la plataforma existente</t>
  </si>
  <si>
    <t>Salas Ponente - Resolución  PSAR12-258</t>
  </si>
  <si>
    <t>(Cantidad de equipos entregados / Cantidad de equipos proyectados ) * 100</t>
  </si>
  <si>
    <t>Dotación de PC  para los despachos creados por descongestión</t>
  </si>
  <si>
    <t>Adquisición, soporte y mantenimiento del software de grabación de Audiencias.</t>
  </si>
  <si>
    <t>Contar con el software que permita la adecuada y oportuna grabación de las audiencias judiciales.</t>
  </si>
  <si>
    <t>Contratar interventoría para la adquisición, soporte y mantenimiento del software de grabación de Audiencias.</t>
  </si>
  <si>
    <t>Efectuar el adecuado seguimiento y supervisión a la ejecución del contrato resultante para la adquisición, soporte y mantenimiento del software de grabación de Audiencias.</t>
  </si>
  <si>
    <t>Contratar la interventoría para la modernización del parque tecnólogico de infraestructura de hardware.</t>
  </si>
  <si>
    <t>Efectuar elseguimiento y supervisión a la ejecución del contrato resultante para la  modernización del parque tecnólogico de infraestructura de hardware.</t>
  </si>
  <si>
    <t>Pago del pasivo de vigencias expiradas</t>
  </si>
  <si>
    <t>Efectuar los pagos de vigencias expiradas.</t>
  </si>
  <si>
    <t>Consultoría para contratar el diagnóstico y recomendaciones de la infraestructura de conectividad LAN yWAN al servicio de la Rama Judicial.</t>
  </si>
  <si>
    <t>(Número de diagnósticos contratados / Números de diagnósticos programados)*100</t>
  </si>
  <si>
    <t>Documento de Plan de Modernización Tecnológica para la Entidad donde se incluyen estudios previos para la contratación de la implementación del mismo</t>
  </si>
  <si>
    <t>Supervisión Especializada al Contrato 113</t>
  </si>
  <si>
    <t>(Número de supervisiones a contratos celebradas / número de supervisiones a contratos programadas)*100</t>
  </si>
  <si>
    <t>Efectuar el adecuado seguimiento y supervisión a la ejecución del contrato 113 de 2013.</t>
  </si>
  <si>
    <t>Formulación de un Plan de Mejoramiento de TI</t>
  </si>
  <si>
    <t>(Número de Planes de mejoramiento formulados /  Número de Planes de mejoramiento programados)*100</t>
  </si>
  <si>
    <t>Contar con la Formulación de un Plan de Mejoramiento de TI, que permita direccionar las decisiones de la Sala Administrativa en está materia.</t>
  </si>
  <si>
    <t>Actualización y adquisicón de licencias del software AUTODESK</t>
  </si>
  <si>
    <t>Número de licencias del software Autodesk adquiridas / Número de licencias del software Autodesk  programadas a adquirir</t>
  </si>
  <si>
    <t>Contar con las licencias que permitan hacer uso permanentemente del software autodesk</t>
  </si>
  <si>
    <t>Adquisición Software Microsoft</t>
  </si>
  <si>
    <t>Número de licencias Office adquiridas / Número de licencias Office programadas a adquirir</t>
  </si>
  <si>
    <t>Complementar el licenciamiento de las herramientas de Microsoft que utiliza la Rama Judicial en sus actividades regulares.</t>
  </si>
  <si>
    <t>Número de software adquiridos / Número de software programados a adquirir</t>
  </si>
  <si>
    <t xml:space="preserve">Contar con el software office 2013 </t>
  </si>
  <si>
    <t>Servicios especializados de actualización y soporte en sitio, Sistema Talento Humano.</t>
  </si>
  <si>
    <t>(Cantidad de cambios instalados / Cantidad de cambios solicitados ) * 100</t>
  </si>
  <si>
    <t>Mantener actualizado el aplicativo por los cambios realizados por el fabricante frente a la nueva legislación</t>
  </si>
  <si>
    <t>Interventoría a servicios especializados de actualización y soporte en sitio, Sistema Talento Humano.</t>
  </si>
  <si>
    <t>Efectuar el adecuado seguimiento y supervisión a la ejecución del contrato de Servicios especializados de actualización y soporte en sitio, Sistema Talento Humano.</t>
  </si>
  <si>
    <t>Adquisición e implantación de una herramiento informática para seguimiento y control de procesos de contratos, almacen e inventarios y control de activos fijos.</t>
  </si>
  <si>
    <t>Modernizar trámites, procedimientos y plataformas.
Integrar en tiempo rela saccionales y nivel central.
Incrementar control y seguimiento.
Disminuir re-procesos de información optimizando recursos.</t>
  </si>
  <si>
    <t>Contratar interventoría para la Adqusición  e implantación de una herramiento informática para seguimiento y control de procesos de contratos, almacen e inventarios y control de activos fijos.</t>
  </si>
  <si>
    <t>Efectuar el adecuado seguimiento y supervisión a la ejecución del contrato de  Adqusición  e implantación de una herramiento informática para seguimiento y control de procesos de contratos, almacen e inventarios y control de activos fijos.</t>
  </si>
  <si>
    <t>Implantación del sistema de Gestión Documental para los despachos judiciales y dependencias administrativas a nivel nacional.</t>
  </si>
  <si>
    <t>(Número de contratos celebrados / Número de contratos programados)*100</t>
  </si>
  <si>
    <t>Difusión del uso del sistema de gestión documental en Bogotá.</t>
  </si>
  <si>
    <t>Sistema de Información expediente electrónico para la jurisdicción de ejecución de penas y medidas de seguridad y/o cualquier otro.</t>
  </si>
  <si>
    <t>Modernización del Sistema procesal de penas y medidas de la Entidad</t>
  </si>
  <si>
    <t xml:space="preserve">Servicios de Audiencias Virtuales para los despachos judiciales </t>
  </si>
  <si>
    <t>Prestar oportunamente a los despachos judiciales los servicios de audiencias virtuales.</t>
  </si>
  <si>
    <t>Prestar oportunamente a los despachos judiciales los servicios de audiencias virtuales, con la respectiva seguridad juridica.</t>
  </si>
  <si>
    <t>Contar con el diseño, asesoría e implementación de un esquema de Seguridad Informática y de la Información para la Rama Judicial</t>
  </si>
  <si>
    <t>Suministro de insumos de impresión para los Despachos Judiciales y Oficinas Administrativas de la Rama Judicial. Resolución No. PSAR12-326.</t>
  </si>
  <si>
    <t>(Cantidad de unidades despachadas / Cantidad de unidades solicitadas) *  100</t>
  </si>
  <si>
    <t>Dotar con insumos de impresión los despachos judiciales y oficinas administrativas de la Rama Judicial para garantizar la prestación del servicio</t>
  </si>
  <si>
    <t>Suministro de insumos de impresión para los Despachos Judiciales y Oficinas Administrativas de la Rama Judicial.</t>
  </si>
  <si>
    <t>Suministro de repuestos para equipos tecnológicos de la Rama Judicial. Resolución No. PSAR12-319.</t>
  </si>
  <si>
    <t>(Cantidad de repuestos instalados / Cantidad de repuestos solicitadas) *  100</t>
  </si>
  <si>
    <t>Facilitar en la vigencia  los repuestos a nivel nacional para los equipos tecnológicos que ya no cuenten con el servicio de garantía por parte de los fabricantes, por haberse vencido dichas garantías.</t>
  </si>
  <si>
    <t>2118033</t>
  </si>
  <si>
    <t>2118035</t>
  </si>
  <si>
    <t>2118036</t>
  </si>
  <si>
    <t>Seguridad Informatica a las Audiencias virtuales   Prestar el servicio de actos procesales y seguridad jurídica en audicencias virtuales</t>
  </si>
  <si>
    <t>Gestion judicial provista adecuadamente de insumos de impresión xx por despachos judicial en promedio.Se requiere contar con insumos de impresión para suplir las necesidades de la Rama Judicial, teniendo en cuenta que año tras año se adquieren más impresoras que requieren de dichos insumos de impresión.</t>
  </si>
  <si>
    <t>(número de switches adquiridos) / (número de switches requeridos)</t>
  </si>
  <si>
    <t>Solución de transporte de voz y datos para la sede anexa del Palacio de Bogota</t>
  </si>
  <si>
    <t>(Cantidad de aplicaciones solicitadas para base de datos LITIGOB ) / (Cantidad de aplicaciones desarrolladas para base de datos LITIGOB )</t>
  </si>
  <si>
    <t>Consolidar, transformar y generar un archivo plano contentivo de los datos sobre procesos judiciales que se adelantan en el país,</t>
  </si>
  <si>
    <t xml:space="preserve">(Número de sistemas de monitoreo adquiridos) / (Número de sistemas de monitoreo requeridos) </t>
  </si>
  <si>
    <t>Monitorear de manera automática y permanente las bases de datos de el aplicativo Reparto a nivel nacional</t>
  </si>
  <si>
    <t xml:space="preserve">(Número de sistemas de virtualización adquiridos) / (Número de sistemas de virtualización requeridos) </t>
  </si>
  <si>
    <t>Adquisición de un sistema para la virtualización del sistema Justicia XXI con acceso en WEB</t>
  </si>
  <si>
    <t xml:space="preserve">(Número de licencias para Sharepoint adquiridas) / (Número de licencias para Sharepoint requeridas) </t>
  </si>
  <si>
    <t>Adquirir el licenciamiento del software de Microsoft SharePoint, necesario para el manejo de la única Intranet institucional, por parte de los usuarios a Nivel Nacional</t>
  </si>
  <si>
    <t xml:space="preserve">(Número de soluciones para invidentes adquiridas) / (Número de soluciones para invidentes requeridas) </t>
  </si>
  <si>
    <t>Adquirir maquinas inteligentes de lectura "ALL READER", software lector de pantalla JAWS PARA WINDOWS (Versión profesional) 2.000/xp, Windows vista, Windows 7 y 8 con ACTUALlZAC/ON a las dos (2) versiones siguientes.</t>
  </si>
  <si>
    <t xml:space="preserve">(Número de licencias antivirus adquiridas) / (Número de licencias antivirus requeridas) </t>
  </si>
  <si>
    <t>Adquirir la renovación de licencias antivirus para los equipos de cómputo de propiedad de la rama judicial a nivel nacional.</t>
  </si>
  <si>
    <t>(Número de plotters adquiridos / (Número de plotters requeridos)</t>
  </si>
  <si>
    <t>Adquirir Plotters con destino a la Unidad de Infraestructura Física de la Dirección Ejecutiva de Administración Judicial</t>
  </si>
  <si>
    <t>Número de computadores adquiridos / Número de computadores programados a adquirir</t>
  </si>
  <si>
    <t>Continuar la dotación de las salas de audiencia de las especialidades civil, familia ty laboral de los elementos necesarios para fortalecer se labor.</t>
  </si>
  <si>
    <t>Continuar dotando con equipos de computo a los puntos de atención de los despachos descentralizados de las ciudades de Barranquilla, Bogotá, Bucaramanga, Cali, Cartagena y Medellín de los elementos necesarios para fortalecer se labor.</t>
  </si>
  <si>
    <t>Gerencia, administración e imprevistos del proyecto</t>
  </si>
  <si>
    <t>Número de contratos de prestación de servicios celebrados / Número de contratos de prestación de servicios programados</t>
  </si>
  <si>
    <t>Contar con el equipo profesional idóneo para la ejecución del proyecto</t>
  </si>
  <si>
    <t>Evento realizado en la ciudad de Santa Marta tendiente a la implementación del CGP</t>
  </si>
  <si>
    <t>junio</t>
  </si>
  <si>
    <t>Capacitar a funcionarios y empleados judiciales sobre el nuevo CGP</t>
  </si>
  <si>
    <t>Un modelo implementado</t>
  </si>
  <si>
    <t>Optimizar el funcionamiento de la Sala Administrativa y de la Dirección Ejecutiva de Administración Judicial</t>
  </si>
  <si>
    <t xml:space="preserve">Optimizar el uso de los recursos humanos, tecnológicos y de infraestructura de la EJRLB y proponer un modelo ideal de gestión de la EJRLB </t>
  </si>
  <si>
    <t>Construcción de módulos basdados en un osftware que permitan a la EJRLB la masificación de los procesos de capacitaciópn haciendo uso de herramientas TICs</t>
  </si>
  <si>
    <t>Ajustar e implementar la estrategia de comunicaciones , realizar los eventos, talleres y campañas requeridas y descritas en la estrategia, así como el diseño de los manuales y materiales requeridos.</t>
  </si>
  <si>
    <t>Estrategia ajustada e implementada</t>
  </si>
  <si>
    <t>Contar con una estrategia de comunicaciones que le permita a la Rama Judicial comunicar sus logros y avancers a la sociedad.</t>
  </si>
  <si>
    <t>implementación de la evaluación y desarrollo de un modelo para el mejor desempeño de la Sala Administrativa del Consejo Superior de la Judicatura y de la Dirección Ejecutiva de Administración Judicial.</t>
  </si>
  <si>
    <t>Desarrollo e implementación de un Plan de Seguridad Informática para la Rama Judicial.</t>
  </si>
  <si>
    <t>Implementar la oralidad en despachos judiciales de las especialidades Civil y de Familia.</t>
  </si>
  <si>
    <t>FORTALECIMIENTO DE LOS SERVICIOS DE JUSTICIA A NIVEL NACIONAL - ALTAS CORTES Y JURISDICCIÓN CONTENCIOSO ADMINISTRATIVO DE BOGOTA Y CUNDINAMARCA</t>
  </si>
  <si>
    <t>Diseño, implantación, adquisición, instalación, puesta en marcha, capacitación y soporte del sistema integrado de información en las Altas Cortes y Jurisdicción Contencioso Administrativa</t>
  </si>
  <si>
    <t>Diseño, reingeniería y puesta en marcha de un sistema de gestión judicial en Altas Cortes y Jurisdicción Contencioso Administrativa</t>
  </si>
  <si>
    <t>Contar con un sistema de gestión procesal para las altas cortes</t>
  </si>
  <si>
    <t>Administración y organización de archivos</t>
  </si>
  <si>
    <t>Apoyo a la implementación de la oralidad</t>
  </si>
  <si>
    <t>Diseño y desarrollo de cursos y talleres en materia de gerencia judicial y técnicas de juicios orales</t>
  </si>
  <si>
    <t>Mejoramiento de la Calidad de la Información Jurisprudencial</t>
  </si>
  <si>
    <t>Diseño, adquisición e instalación de la Bodega de datos Jurisprudencial como parte del Sistema Integrado de Información</t>
  </si>
  <si>
    <t>Bodega de datos diseñada, adquirida e instalada</t>
  </si>
  <si>
    <t>Diseñar, adquirir e instalar la Bodega de Datos</t>
  </si>
  <si>
    <t>Definición de Líneas Jurisprudenciales y construcción de descriptores, restrictores e índice temático</t>
  </si>
  <si>
    <t>Líneas Jurisprudenciales definidas y Descriptores, restrictores e índice temático construidos</t>
  </si>
  <si>
    <t>Altas Cortes con líneas Jurisprudenciales definidas</t>
  </si>
  <si>
    <t>Desarrollo, validación e incorporación de normas de calidad en procesos de administración de información</t>
  </si>
  <si>
    <t>Contar con la norma de calidad en procesos administrativos de información</t>
  </si>
  <si>
    <t>mejor calidad de información y mayor eficacia en procesos judiciales</t>
  </si>
  <si>
    <t>Mejoramiento de los Servicios al Ciudadano</t>
  </si>
  <si>
    <t>Implementación de cursos y talleres sobre técnicas específicas y cultura del servicio</t>
  </si>
  <si>
    <t>Implementación de la estrategia para el mejoramiento de la imagen institucional y formación ciudadana sobre el rol delas Altas Cortes</t>
  </si>
  <si>
    <t>Mejorar la imagen institucional de la Rama Judicial</t>
  </si>
  <si>
    <t>Auditorías y Evaluaciones</t>
  </si>
  <si>
    <t>Evaluación intermedia del proyecto</t>
  </si>
  <si>
    <t>Gerencia y Administración del Proyecto</t>
  </si>
  <si>
    <t xml:space="preserve">Solución tecnológica adquirida e instalada para las salas de audiencia
</t>
  </si>
  <si>
    <t xml:space="preserve">Facilitar la operación tecnológica de las Salas de Audiencia
</t>
  </si>
  <si>
    <t xml:space="preserve">Julio
</t>
  </si>
  <si>
    <t xml:space="preserve">Diciembre
</t>
  </si>
  <si>
    <t>Ampliación de Salas para uso de las Altas Cortes</t>
  </si>
  <si>
    <t xml:space="preserve">Octubre
</t>
  </si>
  <si>
    <t xml:space="preserve">Enero/14
</t>
  </si>
  <si>
    <t>Facilitar la operación de las Salas Multipropósito para la oralidad</t>
  </si>
  <si>
    <t>Número de Sistema de Gestión procesal en operación / Número de Sistema de Gestión procesal programados a actualizar</t>
  </si>
  <si>
    <t>Número de cursos y talleres impartidos / Número de cursos y talleres programados</t>
  </si>
  <si>
    <t>Actualizar a Jueces en materia de gerencia judicial y técnicas de juicios orales</t>
  </si>
  <si>
    <t>Número de salas multiproposito adecuadas / Número de salas multiproposito programada a adecuar</t>
  </si>
  <si>
    <t>Número de Gerencia y administración del proyecto operando / Número de Gerencia y administración del proyecto programada</t>
  </si>
  <si>
    <t>Capacitar a Magistrados y funcionarios de Altas Cortes en técnicas específicas y cultura del servicio</t>
  </si>
  <si>
    <t>Número de espacios para atención al público adecuados y dotados / Número de espacios para atención al público programados para ser adecuados y dotados</t>
  </si>
  <si>
    <t>Estrategia implementada / estrategia programada</t>
  </si>
  <si>
    <t>Número de evaluaciones realizadas / Número de Evaluaicones programadas</t>
  </si>
  <si>
    <t>Realizar la ejecución del proyecto con eficacia y eficiencia</t>
  </si>
  <si>
    <t>Contar con una evaluación de medio término del proyecto, que permita realizar ajustes a la ejecución del mismo</t>
  </si>
  <si>
    <t>Contar con espacios adecuados para la atención al público</t>
  </si>
  <si>
    <t>Continuar la adecuación de la infraestructura judicial a la oralidad, en las especialidades civil, familia y laboral. Salas de Audiencia</t>
  </si>
  <si>
    <t>Dotar el Centro de Servicos Hernando Morales de Bogotá de los elementos necesarios para fortalecer se labor. Equipos de computo</t>
  </si>
  <si>
    <t>Número de salas de audiencia dotadas con audio y video / Número de salas de audiencia programadas a ser  dotadas con audio y video</t>
  </si>
  <si>
    <t>Número de equipos de computo suministrados / Número de equipos de computo programados</t>
  </si>
  <si>
    <t>Número de salas de audiencia adecuadas en su infraestructura física / Número de salas de audiencia programadas a ser  adecuadas fisicamente.</t>
  </si>
  <si>
    <t>Número de adecuaciones realizadas / Número de adecuaciones programadas</t>
  </si>
  <si>
    <t>ADQUISICION Y / O ADECUACION DE JUZGADOS DESCONCENTRACION DE DESPACHOS A NIVEL NACIONAL</t>
  </si>
  <si>
    <t>Número de despachos adecuados / Número de despachos programados</t>
  </si>
  <si>
    <t xml:space="preserve">Administración, organización y digitalización de archivos seleccionados (sentencias, providencias, expedientes): Adecuación y adquisicón de equipos y soluciones tecnológicas para las Altas Cortes y la Jurisdicción Contenciosa Administrativa
</t>
  </si>
  <si>
    <t>Número de personas capacitadas / Número de personas programados</t>
  </si>
  <si>
    <t>Número de salas multiproposito dotadas con  equipos tecnológicos / Número de salas multiproposito programada a dotar con equipos tecnológicos</t>
  </si>
  <si>
    <t xml:space="preserve">Adquisiciones y adecuación de espacios para atención al público en altas cortes y Jurisdicción contencioso administrativa: Adecuación y adquisicón de equipos y soluciones tecnológicas para las Altas Cortes y la Jurisdicción Contenciosa Administrativa:
Mobiliario adquirido para las salas multipropósito
</t>
  </si>
  <si>
    <r>
      <t>OBJETIVO ESPECIFICIO No. 1 : EFICIENCIA  Y EFICACIA</t>
    </r>
    <r>
      <rPr>
        <sz val="9"/>
        <rFont val="Calibri"/>
        <family val="2"/>
        <scheme val="minor"/>
      </rPr>
      <t>: Fortalecer la Eficiencia y eficacia de la gestión judicial: Mejorar la oportunidad y capacidad de respuesta de la Administración de Justicia a partir de la modernización de los modelos de gestión Judicial la simplificación de procedimientos, la racionalización de la oferta del servicio, la aplicación de modelos de descongestión, la adecuación de la arquitectura judicial, la Tecnología, las comunicaciones y la Seguridad al servicio de la Administración de Justicia bajo preceptos de racionalidad financiera, control de la gestión de los despachos judiciales promoviendo un aumento de los casos despachados, una reducción de los niveles de atraso y el efectivo cumplimiento de las decisiones judiciales.</t>
    </r>
  </si>
  <si>
    <r>
      <rPr>
        <b/>
        <sz val="9"/>
        <rFont val="Calibri"/>
        <family val="2"/>
        <scheme val="minor"/>
      </rPr>
      <t xml:space="preserve">b. Tecnologías de la información  (e‐justice y sistemas de información judicial). </t>
    </r>
    <r>
      <rPr>
        <sz val="9"/>
        <rFont val="Calibri"/>
        <family val="2"/>
        <scheme val="minor"/>
      </rPr>
      <t xml:space="preserve">El PND estableció: 
Fomentar el uso de nuevas tecnologías aplicadas a la justicia (e‐Justice).
Herramientas como los expedientes judiciales virtuales, las notificaciones por medios electrónicos o las herramientas de video conferencia para audiencias en zonas apartadas, son algunas de las aplicaciones que fortalecen la justicia.
</t>
    </r>
    <r>
      <rPr>
        <b/>
        <sz val="9"/>
        <rFont val="Calibri"/>
        <family val="2"/>
        <scheme val="minor"/>
      </rPr>
      <t>Ley 1450 de 2011, artículo 230. GOBIERNO EN LÍNEA COMO ESTRATEGIA DE BUEN GOBIERNO.</t>
    </r>
    <r>
      <rPr>
        <sz val="9"/>
        <rFont val="Calibri"/>
        <family val="2"/>
        <scheme val="minor"/>
      </rPr>
      <t xml:space="preserve"> Todas las entidades de la administración pública deberán adelantar las acciones señaladas por el Gobierno Nacional a través del Ministerio de las Tecnologías de la Información y las Comunicaciones para la estrategia de Gobierno en Línea.</t>
    </r>
  </si>
  <si>
    <r>
      <rPr>
        <b/>
        <sz val="9"/>
        <rFont val="Calibri"/>
        <family val="2"/>
        <scheme val="minor"/>
      </rPr>
      <t xml:space="preserve">a. Justicia formal, oralidad y descongestión. </t>
    </r>
    <r>
      <rPr>
        <sz val="9"/>
        <rFont val="Calibri"/>
        <family val="2"/>
        <scheme val="minor"/>
      </rPr>
      <t>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t>
    </r>
    <r>
      <rPr>
        <b/>
        <sz val="9"/>
        <rFont val="Calibri"/>
        <family val="2"/>
        <scheme val="minor"/>
      </rPr>
      <t xml:space="preserve">
Ley 1450 de 2011, artículo 197. Apoyo a la descongestión judicial y garantia de acceso eficaz a la justicia. 
</t>
    </r>
    <r>
      <rPr>
        <sz val="9"/>
        <rFont val="Calibri"/>
        <family val="2"/>
        <scheme val="minor"/>
      </rPr>
      <t xml:space="preserve">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
.... </t>
    </r>
    <r>
      <rPr>
        <b/>
        <sz val="9"/>
        <rFont val="Calibri"/>
        <family val="2"/>
        <scheme val="minor"/>
      </rPr>
      <t xml:space="preserve">a) </t>
    </r>
    <r>
      <rPr>
        <sz val="9"/>
        <rFont val="Calibri"/>
        <family val="2"/>
        <scheme val="minor"/>
      </rPr>
      <t>Adecuada en presencia del territorio nacional de los tribunales y juzgados requeridos para atender, en debida forma, la demanda por los servicios de justicia y la necesaria presencia institucional de la Rama Judicial en el territorio (....)</t>
    </r>
  </si>
  <si>
    <t>Construccion, Adecuacion y/o Adquisicion y/o reforzamiento de 10 Palacios de Justicia  en Manizales, Cali, Yopal, Huila, Dosquebradas, Cartagena, San Andres Isla, Pereira y a nivel Nacional.</t>
  </si>
  <si>
    <r>
      <t xml:space="preserve">CONSTRUCCION PALACIO DE JUSTICIA </t>
    </r>
    <r>
      <rPr>
        <b/>
        <sz val="9"/>
        <rFont val="Calibri"/>
        <family val="2"/>
        <scheme val="minor"/>
      </rPr>
      <t>YOPAL</t>
    </r>
    <r>
      <rPr>
        <sz val="9"/>
        <rFont val="Calibri"/>
        <family val="2"/>
        <scheme val="minor"/>
      </rPr>
      <t xml:space="preserve"> - CASANARE </t>
    </r>
  </si>
  <si>
    <r>
      <t xml:space="preserve">CONSTRUCCION PALACIO DE JUSTICIA DE </t>
    </r>
    <r>
      <rPr>
        <b/>
        <sz val="9"/>
        <rFont val="Calibri"/>
        <family val="2"/>
        <scheme val="minor"/>
      </rPr>
      <t>CARTAGENA</t>
    </r>
    <r>
      <rPr>
        <sz val="9"/>
        <rFont val="Calibri"/>
        <family val="2"/>
        <scheme val="minor"/>
      </rPr>
      <t xml:space="preserve"> BOLIVAR </t>
    </r>
  </si>
  <si>
    <r>
      <t>REHABJLITACION PALACIO DE JUSTICIA PEDRO ELLAS SERRANO ABADIA</t>
    </r>
    <r>
      <rPr>
        <b/>
        <sz val="9"/>
        <rFont val="Calibri"/>
        <family val="2"/>
        <scheme val="minor"/>
      </rPr>
      <t xml:space="preserve"> CALI</t>
    </r>
  </si>
  <si>
    <r>
      <t xml:space="preserve">ADECUACIÓN REFORZAMIENTO ESTRUCTURAL Y AMPLIACION PALACIO DE JUSTICIA DE </t>
    </r>
    <r>
      <rPr>
        <b/>
        <sz val="9"/>
        <rFont val="Calibri"/>
        <family val="2"/>
        <scheme val="minor"/>
      </rPr>
      <t>BUCARAMANGA</t>
    </r>
    <r>
      <rPr>
        <sz val="9"/>
        <rFont val="Calibri"/>
        <family val="2"/>
        <scheme val="minor"/>
      </rPr>
      <t xml:space="preserve"> SANTANDER PREVIO CONCEPTO DNP</t>
    </r>
  </si>
  <si>
    <t>Construcción Sede Tribunal Superior de Antioquia y Mantenimiento de tribunales superiores a nivel Nacional</t>
  </si>
  <si>
    <r>
      <t xml:space="preserve">ADQUISICION DE LOTE, CONSTRUCCION Y ADECUACIÓN SEDE TRIBUNALES DE </t>
    </r>
    <r>
      <rPr>
        <b/>
        <sz val="9"/>
        <rFont val="Calibri"/>
        <family val="2"/>
        <scheme val="minor"/>
      </rPr>
      <t>MEDELLIN Y ANTIOQUIA</t>
    </r>
    <r>
      <rPr>
        <sz val="9"/>
        <rFont val="Calibri"/>
        <family val="2"/>
        <scheme val="minor"/>
      </rPr>
      <t xml:space="preserve"> PREVIO CONCEPTO DNP </t>
    </r>
  </si>
  <si>
    <r>
      <t xml:space="preserve">AMPLIACION SEDE TRIBUNALES DE </t>
    </r>
    <r>
      <rPr>
        <b/>
        <sz val="9"/>
        <rFont val="Calibri"/>
        <family val="2"/>
        <scheme val="minor"/>
      </rPr>
      <t>BOGOTA D.C</t>
    </r>
    <r>
      <rPr>
        <sz val="9"/>
        <rFont val="Calibri"/>
        <family val="2"/>
        <scheme val="minor"/>
      </rPr>
      <t xml:space="preserve">.-PREVIO CONCEPTO DNP </t>
    </r>
  </si>
  <si>
    <t>Construccion, Adquisicion de sedes de despachos Judiciales en 24 ciudades y en el nivel nacional en Acacias, Arauca, Becerril, Bogotá, Bolivar, Calarcá, Cereté, Chocontá, Facatativa, Garagoa, Girardot, Guamo, Ipiales, Mocoa, Monteria, Orocue, Puerto Carreño, Ramiriqui, Salamina, Sincelejo, Soacha, Soledad, Turbo, Zipaquirá , en el nivel nacional y para despachos desconcentrados.</t>
  </si>
  <si>
    <r>
      <t xml:space="preserve">CONSTRUCCION SEDE DESPACHOS JUDICIALES DE </t>
    </r>
    <r>
      <rPr>
        <b/>
        <sz val="9"/>
        <rFont val="Calibri"/>
        <family val="2"/>
        <scheme val="minor"/>
      </rPr>
      <t>ARAUCA</t>
    </r>
  </si>
  <si>
    <r>
      <t xml:space="preserve">CONSTRUCCION SEDE DESPACHOS JUDICIALES DE </t>
    </r>
    <r>
      <rPr>
        <b/>
        <sz val="9"/>
        <rFont val="Calibri"/>
        <family val="2"/>
        <scheme val="minor"/>
      </rPr>
      <t>SOACHA</t>
    </r>
    <r>
      <rPr>
        <sz val="9"/>
        <rFont val="Calibri"/>
        <family val="2"/>
        <scheme val="minor"/>
      </rPr>
      <t xml:space="preserve"> - CUNDINAMARCA PREVIO CONCEPTO DNP</t>
    </r>
  </si>
  <si>
    <r>
      <t xml:space="preserve">CONSTRUCCION TRASLADO JUZGADOS ADMINISTRATIVOS </t>
    </r>
    <r>
      <rPr>
        <b/>
        <sz val="9"/>
        <rFont val="Calibri"/>
        <family val="2"/>
        <scheme val="minor"/>
      </rPr>
      <t>VALLEDUPAR</t>
    </r>
    <r>
      <rPr>
        <sz val="9"/>
        <rFont val="Calibri"/>
        <family val="2"/>
        <scheme val="minor"/>
      </rPr>
      <t xml:space="preserve"> CESAR-PREVIO CONCEPTO DNP </t>
    </r>
  </si>
  <si>
    <r>
      <t xml:space="preserve">CONSTRUCCION SEDE DESPACHOS JUDICIALES DE </t>
    </r>
    <r>
      <rPr>
        <b/>
        <sz val="9"/>
        <rFont val="Calibri"/>
        <family val="2"/>
        <scheme val="minor"/>
      </rPr>
      <t>ACACIAS</t>
    </r>
    <r>
      <rPr>
        <sz val="9"/>
        <rFont val="Calibri"/>
        <family val="2"/>
        <scheme val="minor"/>
      </rPr>
      <t xml:space="preserve"> META-PREVIO CONCEPTO DNP</t>
    </r>
  </si>
  <si>
    <r>
      <t xml:space="preserve">CONSTRUCCION DESPACHOS JUDICIALES DE </t>
    </r>
    <r>
      <rPr>
        <b/>
        <sz val="9"/>
        <rFont val="Calibri"/>
        <family val="2"/>
        <scheme val="minor"/>
      </rPr>
      <t>ZIPAQUIRA</t>
    </r>
    <r>
      <rPr>
        <sz val="9"/>
        <rFont val="Calibri"/>
        <family val="2"/>
        <scheme val="minor"/>
      </rPr>
      <t xml:space="preserve"> - CUNDINAMARCA.</t>
    </r>
  </si>
  <si>
    <r>
      <t xml:space="preserve">CONSTRUCCION SEDE DESPACHOS JUDICIALES DE </t>
    </r>
    <r>
      <rPr>
        <b/>
        <sz val="9"/>
        <rFont val="Calibri"/>
        <family val="2"/>
        <scheme val="minor"/>
      </rPr>
      <t>GARAGOA</t>
    </r>
    <r>
      <rPr>
        <sz val="9"/>
        <rFont val="Calibri"/>
        <family val="2"/>
        <scheme val="minor"/>
      </rPr>
      <t xml:space="preserve"> BOYACA </t>
    </r>
  </si>
  <si>
    <r>
      <t xml:space="preserve">CONSTRUCCION DESPACHOS JUDICIALES </t>
    </r>
    <r>
      <rPr>
        <b/>
        <sz val="9"/>
        <rFont val="Calibri"/>
        <family val="2"/>
        <scheme val="minor"/>
      </rPr>
      <t>CALARCA</t>
    </r>
    <r>
      <rPr>
        <sz val="9"/>
        <rFont val="Calibri"/>
        <family val="2"/>
        <scheme val="minor"/>
      </rPr>
      <t xml:space="preserve"> QUINDIO</t>
    </r>
  </si>
  <si>
    <r>
      <t xml:space="preserve">CONSTRUCCION SEDE DESPACHOS JUDICIALES DE </t>
    </r>
    <r>
      <rPr>
        <b/>
        <sz val="9"/>
        <rFont val="Calibri"/>
        <family val="2"/>
        <scheme val="minor"/>
      </rPr>
      <t>FACATATIVA</t>
    </r>
    <r>
      <rPr>
        <sz val="9"/>
        <rFont val="Calibri"/>
        <family val="2"/>
        <scheme val="minor"/>
      </rPr>
      <t xml:space="preserve"> CUNDINAMARCA-PREVIO CONCEPTO DNP</t>
    </r>
  </si>
  <si>
    <r>
      <t xml:space="preserve">CONSTRUCCION SEDE DESPACHOS JUDICIALES DE </t>
    </r>
    <r>
      <rPr>
        <b/>
        <sz val="9"/>
        <rFont val="Calibri"/>
        <family val="2"/>
        <scheme val="minor"/>
      </rPr>
      <t>RAMIRIQUI</t>
    </r>
    <r>
      <rPr>
        <sz val="9"/>
        <rFont val="Calibri"/>
        <family val="2"/>
        <scheme val="minor"/>
      </rPr>
      <t xml:space="preserve"> BOYACA PREVIO CONCEPTO DNP  </t>
    </r>
  </si>
  <si>
    <t xml:space="preserve">Construcción, adecuación y dotación  Salas de Audiencia para oralidad a nivel nacional  en las especialidades Familia , Civil,  Laboral , de menores, jurisdiccion contenciosa, justicia y Paz, jurisdiccion disciplinaria, ejecucion de penas y medidas de seguridad, Juzgados especializados y sisterma penal acusatorio. y Mantenimiento a nivel nacional </t>
  </si>
  <si>
    <r>
      <t xml:space="preserve">CONSTRUCCION ADECUACION Y DOTACION SEDE </t>
    </r>
    <r>
      <rPr>
        <b/>
        <sz val="9"/>
        <rFont val="Calibri"/>
        <family val="2"/>
        <scheme val="minor"/>
      </rPr>
      <t>JUZGADOS LABORALES</t>
    </r>
    <r>
      <rPr>
        <sz val="9"/>
        <rFont val="Calibri"/>
        <family val="2"/>
        <scheme val="minor"/>
      </rPr>
      <t xml:space="preserve"> Y SALAS DE AUDIENCIAS PARA IMPLEMENTACION DEL SISTEMA ORAL A NIVEL NACIONAL </t>
    </r>
  </si>
  <si>
    <r>
      <t xml:space="preserve">CONSTRUCCION A DQUISICION ADECUACION Y DOTACION </t>
    </r>
    <r>
      <rPr>
        <b/>
        <sz val="9"/>
        <rFont val="Calibri"/>
        <family val="2"/>
        <scheme val="minor"/>
      </rPr>
      <t>SEDES Y SALAS DE AUDIENCIA</t>
    </r>
    <r>
      <rPr>
        <sz val="9"/>
        <rFont val="Calibri"/>
        <family val="2"/>
        <scheme val="minor"/>
      </rPr>
      <t xml:space="preserve"> PARA LA IMPLEMENTACION DEL SISTEMA ORAL DE LOS </t>
    </r>
    <r>
      <rPr>
        <b/>
        <sz val="9"/>
        <rFont val="Calibri"/>
        <family val="2"/>
        <scheme val="minor"/>
      </rPr>
      <t>JUZGADOS DE MENORES</t>
    </r>
    <r>
      <rPr>
        <sz val="9"/>
        <rFont val="Calibri"/>
        <family val="2"/>
        <scheme val="minor"/>
      </rPr>
      <t xml:space="preserve"> A NIVEL NACIONAL-PREVIO CONCEPTO DNP</t>
    </r>
  </si>
  <si>
    <r>
      <t xml:space="preserve">CONSTRUCCION ADQUISICION ADECUACION Y DOTACION </t>
    </r>
    <r>
      <rPr>
        <b/>
        <sz val="9"/>
        <rFont val="Calibri"/>
        <family val="2"/>
        <scheme val="minor"/>
      </rPr>
      <t>SEDES Y SALAS DE AUDIENCIAS</t>
    </r>
    <r>
      <rPr>
        <sz val="9"/>
        <rFont val="Calibri"/>
        <family val="2"/>
        <scheme val="minor"/>
      </rPr>
      <t xml:space="preserve"> PARA LA IMPLEMENTACION DEL SISTEMA ORAL DE LOS </t>
    </r>
    <r>
      <rPr>
        <b/>
        <sz val="9"/>
        <rFont val="Calibri"/>
        <family val="2"/>
        <scheme val="minor"/>
      </rPr>
      <t>JUZGADOS CIVILES</t>
    </r>
    <r>
      <rPr>
        <sz val="9"/>
        <rFont val="Calibri"/>
        <family val="2"/>
        <scheme val="minor"/>
      </rPr>
      <t xml:space="preserve"> A NIVEL NACIONAL </t>
    </r>
  </si>
  <si>
    <r>
      <t xml:space="preserve">CONSTRUCCION ADQUISICION ADECUACION Y DOTACION </t>
    </r>
    <r>
      <rPr>
        <b/>
        <sz val="9"/>
        <rFont val="Calibri"/>
        <family val="2"/>
        <scheme val="minor"/>
      </rPr>
      <t>SEDES Y SALAS DE AUDIENCIAS</t>
    </r>
    <r>
      <rPr>
        <sz val="9"/>
        <rFont val="Calibri"/>
        <family val="2"/>
        <scheme val="minor"/>
      </rPr>
      <t xml:space="preserve"> PARA LA IMPLEMENTACION DEL SISTEMA ORAL DE LOS </t>
    </r>
    <r>
      <rPr>
        <b/>
        <sz val="9"/>
        <rFont val="Calibri"/>
        <family val="2"/>
        <scheme val="minor"/>
      </rPr>
      <t>JUZGADOS DE FAMILIA</t>
    </r>
    <r>
      <rPr>
        <sz val="9"/>
        <rFont val="Calibri"/>
        <family val="2"/>
        <scheme val="minor"/>
      </rPr>
      <t xml:space="preserve"> A NIVEL NACIONAL</t>
    </r>
  </si>
  <si>
    <r>
      <t>ADQUISICION EDIFICIO SEDE TRIBUNAL SUPERIOR DE</t>
    </r>
    <r>
      <rPr>
        <b/>
        <sz val="9"/>
        <rFont val="Calibri"/>
        <family val="2"/>
        <scheme val="minor"/>
      </rPr>
      <t xml:space="preserve"> BARRANQUILLA </t>
    </r>
    <r>
      <rPr>
        <sz val="9"/>
        <rFont val="Calibri"/>
        <family val="2"/>
        <scheme val="minor"/>
      </rPr>
      <t xml:space="preserve">ATLANTICO. </t>
    </r>
  </si>
  <si>
    <r>
      <t>ADQUISICION Y ADECUACION SEDES DE DESPACHOS JUDICIALES PARA</t>
    </r>
    <r>
      <rPr>
        <b/>
        <sz val="9"/>
        <rFont val="Calibri"/>
        <family val="2"/>
        <scheme val="minor"/>
      </rPr>
      <t xml:space="preserve"> RESTITUCION DE TIERRAS</t>
    </r>
    <r>
      <rPr>
        <sz val="9"/>
        <rFont val="Calibri"/>
        <family val="2"/>
        <scheme val="minor"/>
      </rPr>
      <t xml:space="preserve"> A NIVEL NACIONAL </t>
    </r>
  </si>
  <si>
    <r>
      <t xml:space="preserve">Evaluar, rediseñar y presentar propuesta de aplicación de modelo de </t>
    </r>
    <r>
      <rPr>
        <b/>
        <sz val="9"/>
        <rFont val="Calibri"/>
        <family val="2"/>
        <scheme val="minor"/>
      </rPr>
      <t>Descongestión</t>
    </r>
    <r>
      <rPr>
        <sz val="9"/>
        <rFont val="Calibri"/>
        <family val="2"/>
        <scheme val="minor"/>
      </rPr>
      <t xml:space="preserve"> para:
Especialidad penal que aplica ley 600.
Sistema Penal Acusatorio.
Sistema Penal para adolescentes.
Juzgados de ejecución de penas y medidas de seguridad.
Juzgados penales del Circuito especializados,  Juzgados Penales del circuito OIT y Juzgados penales del circuito.
Juzgados penales Municipales.
Despachos judiciales de Justicia y Paz.</t>
    </r>
  </si>
  <si>
    <t>1.3.2.8.
1.3.2.9.
1.3.2.10.
1.3.2.11.
1.3.2.12.
1.3.2.13.
1.3.2.14.</t>
  </si>
  <si>
    <r>
      <t xml:space="preserve">Evaluar, rediseñar y presentar propuesta de aplicación de modelo de </t>
    </r>
    <r>
      <rPr>
        <b/>
        <sz val="9"/>
        <rFont val="Calibri"/>
        <family val="2"/>
        <scheme val="minor"/>
      </rPr>
      <t xml:space="preserve">descongestión </t>
    </r>
    <r>
      <rPr>
        <sz val="9"/>
        <rFont val="Calibri"/>
        <family val="2"/>
        <scheme val="minor"/>
      </rPr>
      <t xml:space="preserve">para:
Despachos judiciales </t>
    </r>
    <r>
      <rPr>
        <b/>
        <sz val="9"/>
        <rFont val="Calibri"/>
        <family val="2"/>
        <scheme val="minor"/>
      </rPr>
      <t>Civiles Municipales, Civiles del Circuito, Salas</t>
    </r>
    <r>
      <rPr>
        <sz val="9"/>
        <rFont val="Calibri"/>
        <family val="2"/>
        <scheme val="minor"/>
      </rPr>
      <t xml:space="preserve"> Civiles de Tribunal y Sala Civil de Alta Corte.
Despachos judiciales de las especialidades Laboral y de Familia en Despachos del Nivel del circuito.
Jurisdicción Contenciosa en Juzgados Administrativos Tribunales Administrativos y Consejo de Estado.
Salas disciplinarias de los consejos seccionales de la Judicatura.
Jurisdicción Constitucional.
Despachos promiscuos.
Centros de servicios comunes.</t>
    </r>
  </si>
  <si>
    <t>1.3.3.2.
1.3.3.7.
1.3.3.3.
1.3.3.8.</t>
  </si>
  <si>
    <r>
      <t xml:space="preserve">Ajuste a procedimientos en los sistemas Oral  y Escrito de las especialidades Civil, Familia y Laboral y de las jurisdicciones Contenciosa, Disciplinaria y Constitucional. </t>
    </r>
    <r>
      <rPr>
        <sz val="9"/>
        <rFont val="Calibri"/>
        <family val="2"/>
        <scheme val="minor"/>
      </rPr>
      <t>Evaluación, rediseño y dimensionamiento  de operación de procedimientos en los modelos oral y escrito  para las especialidades Civil, Laboral y Familia y de las jurisdicciones Contenciosa, Disciplinaria y Constitucional, en las ciudades no cubiertas por crédito BM  - BID, en todas las fases del tramite procesal.</t>
    </r>
  </si>
  <si>
    <t>1.3.3.1.
1.3.3.6.
1.3.3.4.
1.3.3.9.
1.3.3.5.
1.3.3.10.</t>
  </si>
  <si>
    <r>
      <t xml:space="preserve">Ajuste a procedimientos en los sistemas Oral  y Escrito de la especialidad penal y en los juzgados promiscuos y Centros de servicios comunes. </t>
    </r>
    <r>
      <rPr>
        <sz val="9"/>
        <rFont val="Calibri"/>
        <family val="2"/>
        <scheme val="minor"/>
      </rPr>
      <t>Evaluación, rediseño y dimensionamiento  de la puesta en operación de  procedimientos en los modelos oral y escrito  en todas las fases del tramite procesal para:
Toda la especialidad Penal.
Juzgados promiscuos .
Centros de servicios comunes.</t>
    </r>
  </si>
  <si>
    <r>
      <rPr>
        <b/>
        <sz val="9"/>
        <rFont val="Calibri"/>
        <family val="2"/>
        <scheme val="minor"/>
      </rPr>
      <t>Archivos Judiciales para oralidad</t>
    </r>
    <r>
      <rPr>
        <sz val="9"/>
        <rFont val="Calibri"/>
        <family val="2"/>
        <scheme val="minor"/>
      </rPr>
      <t xml:space="preserve">  en las especialidades penal, civil, laboral, de familia, y en las jurisdicciones contenciosa, disciplinaria y constitucional </t>
    </r>
  </si>
  <si>
    <r>
      <t xml:space="preserve">Evaluación, rediseño y propuesta de aplicación de modelo de archivo judicial para la </t>
    </r>
    <r>
      <rPr>
        <b/>
        <sz val="9"/>
        <rFont val="Calibri"/>
        <family val="2"/>
        <scheme val="minor"/>
      </rPr>
      <t xml:space="preserve">oralidad </t>
    </r>
  </si>
  <si>
    <r>
      <rPr>
        <b/>
        <sz val="9"/>
        <rFont val="Calibri"/>
        <family val="2"/>
        <scheme val="minor"/>
      </rPr>
      <t xml:space="preserve">Archivos Judiciales para descongestión </t>
    </r>
    <r>
      <rPr>
        <sz val="9"/>
        <rFont val="Calibri"/>
        <family val="2"/>
        <scheme val="minor"/>
      </rPr>
      <t xml:space="preserve"> en las especialidades penal, civil, laboral, de familia , y en las jurisdicciones contenciosa, disciplinaria y constitucional </t>
    </r>
  </si>
  <si>
    <r>
      <t xml:space="preserve">Organización documental para apoyo a la ejecución del </t>
    </r>
    <r>
      <rPr>
        <b/>
        <sz val="9"/>
        <rFont val="Calibri"/>
        <family val="2"/>
        <scheme val="minor"/>
      </rPr>
      <t>plan de descongestión</t>
    </r>
  </si>
  <si>
    <r>
      <rPr>
        <b/>
        <sz val="9"/>
        <rFont val="Calibri"/>
        <family val="2"/>
        <scheme val="minor"/>
      </rPr>
      <t>a.</t>
    </r>
    <r>
      <rPr>
        <sz val="9"/>
        <rFont val="Calibri"/>
        <family val="2"/>
        <scheme val="minor"/>
      </rPr>
      <t xml:space="preserve"> </t>
    </r>
    <r>
      <rPr>
        <b/>
        <sz val="9"/>
        <rFont val="Calibri"/>
        <family val="2"/>
        <scheme val="minor"/>
      </rPr>
      <t>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 xml:space="preserve">i. Política criminal coherente y eficaz contra el crimen.  </t>
    </r>
    <r>
      <rPr>
        <sz val="9"/>
        <rFont val="Calibri"/>
        <family val="2"/>
        <scheme val="minor"/>
      </rPr>
      <t xml:space="preserve">
..... </t>
    </r>
    <r>
      <rPr>
        <b/>
        <sz val="9"/>
        <rFont val="Calibri"/>
        <family val="2"/>
        <scheme val="minor"/>
      </rPr>
      <t>(3)</t>
    </r>
    <r>
      <rPr>
        <sz val="9"/>
        <rFont val="Calibri"/>
        <family val="2"/>
        <scheme val="minor"/>
      </rPr>
      <t xml:space="preserve"> crear el observatorio del SRPA, que brinde análisis pertinentes orientados a formular tanto la política de prevención como la criminal; y </t>
    </r>
    <r>
      <rPr>
        <b/>
        <sz val="9"/>
        <rFont val="Calibri"/>
        <family val="2"/>
        <scheme val="minor"/>
      </rPr>
      <t>(4)</t>
    </r>
    <r>
      <rPr>
        <sz val="9"/>
        <rFont val="Calibri"/>
        <family val="2"/>
        <scheme val="minor"/>
      </rPr>
      <t xml:space="preserve"> diseñar e implementar esquema de seguimiento, monitoreo y evaluación de la oferta institucional para la atención de los adolescentes vinculados al SRPA.
</t>
    </r>
    <r>
      <rPr>
        <b/>
        <sz val="9"/>
        <rFont val="Calibri"/>
        <family val="2"/>
        <scheme val="minor"/>
      </rPr>
      <t>Ley 1450 de 2011, artículo 177. Equidad de Genero.</t>
    </r>
    <r>
      <rPr>
        <sz val="9"/>
        <rFont val="Calibri"/>
        <family val="2"/>
        <scheme val="minor"/>
      </rPr>
      <t xml:space="preserve">  Por el cual se expidió el PND 2011 - 2014.
El Gobierno Nacional adoptará una política pública nacional de Equidad de Género para garantizar los derechos humanos integrales e interdependientes de las mujeres y la igualdad de género ....
</t>
    </r>
    <r>
      <rPr>
        <sz val="11"/>
        <color theme="1"/>
        <rFont val="Calibri"/>
        <family val="2"/>
        <scheme val="minor"/>
      </rPr>
      <t/>
    </r>
  </si>
  <si>
    <r>
      <t xml:space="preserve">Diseño y montaje y dimensionamiento para la operación continua de Observatorios por tipo de causas, de las </t>
    </r>
    <r>
      <rPr>
        <b/>
        <sz val="9"/>
        <rFont val="Calibri"/>
        <family val="2"/>
        <scheme val="minor"/>
      </rPr>
      <t>especialidades Penal, Civil, Laboral y Familia y de las Jurisdicciones Contenciosa, Disciplinaria y Constitucional con componente de genero y de la Descongestión en todas las especialidades y jurisdicciones.</t>
    </r>
  </si>
  <si>
    <r>
      <t>Proceso de selección para cargos de</t>
    </r>
    <r>
      <rPr>
        <b/>
        <sz val="9"/>
        <rFont val="Calibri"/>
        <family val="2"/>
        <scheme val="minor"/>
      </rPr>
      <t xml:space="preserve"> funcionarios</t>
    </r>
    <r>
      <rPr>
        <sz val="9"/>
        <rFont val="Calibri"/>
        <family val="2"/>
        <scheme val="minor"/>
      </rPr>
      <t xml:space="preserve">  de la especialidad</t>
    </r>
    <r>
      <rPr>
        <b/>
        <sz val="9"/>
        <rFont val="Calibri"/>
        <family val="2"/>
        <scheme val="minor"/>
      </rPr>
      <t xml:space="preserve"> penal </t>
    </r>
  </si>
  <si>
    <r>
      <t xml:space="preserve">Diseño, construcción y aplicación de pruebas de psicotécnicas, de conocimientos y/o competencias para cargos de </t>
    </r>
    <r>
      <rPr>
        <b/>
        <sz val="9"/>
        <rFont val="Calibri"/>
        <family val="2"/>
      </rPr>
      <t>funcionarios</t>
    </r>
    <r>
      <rPr>
        <sz val="9"/>
        <rFont val="Calibri"/>
        <family val="2"/>
      </rPr>
      <t xml:space="preserve"> de la Rama Judicial.</t>
    </r>
  </si>
  <si>
    <r>
      <t>Proceso de selección para cargos de</t>
    </r>
    <r>
      <rPr>
        <b/>
        <sz val="9"/>
        <rFont val="Calibri"/>
        <family val="2"/>
        <scheme val="minor"/>
      </rPr>
      <t xml:space="preserve"> funcionarios</t>
    </r>
    <r>
      <rPr>
        <sz val="9"/>
        <rFont val="Calibri"/>
        <family val="2"/>
        <scheme val="minor"/>
      </rPr>
      <t xml:space="preserve">  de la especialidad penal  especial</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</si>
  <si>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pequeñas causas</t>
    </r>
  </si>
  <si>
    <r>
      <rPr>
        <b/>
        <sz val="9"/>
        <rFont val="Calibri"/>
        <family val="2"/>
        <scheme val="minor"/>
      </rPr>
      <t>Proceso de selección</t>
    </r>
    <r>
      <rPr>
        <sz val="9"/>
        <rFont val="Calibri"/>
        <family val="2"/>
        <scheme val="minor"/>
      </rPr>
      <t xml:space="preserve"> para cargos de funcionarios  de la especialidad </t>
    </r>
    <r>
      <rPr>
        <b/>
        <sz val="9"/>
        <rFont val="Calibri"/>
        <family val="2"/>
        <scheme val="minor"/>
      </rPr>
      <t xml:space="preserve">civil </t>
    </r>
  </si>
  <si>
    <r>
      <rPr>
        <b/>
        <sz val="9"/>
        <rFont val="Calibri"/>
        <family val="2"/>
        <scheme val="minor"/>
      </rPr>
      <t xml:space="preserve">Proceso de selección </t>
    </r>
    <r>
      <rPr>
        <sz val="9"/>
        <rFont val="Calibri"/>
        <family val="2"/>
        <scheme val="minor"/>
      </rPr>
      <t xml:space="preserve">para cargos de funcionarios  de la especialidad </t>
    </r>
    <r>
      <rPr>
        <b/>
        <sz val="9"/>
        <rFont val="Calibri"/>
        <family val="2"/>
        <scheme val="minor"/>
      </rPr>
      <t xml:space="preserve">laboral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</si>
  <si>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 xml:space="preserve">familia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</si>
  <si>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 xml:space="preserve">promiscuo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</si>
  <si>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civil - laboral</t>
    </r>
    <r>
      <rPr>
        <sz val="9"/>
        <rFont val="Calibri"/>
        <family val="2"/>
        <scheme val="minor"/>
      </rPr>
      <t xml:space="preserve">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</si>
  <si>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 xml:space="preserve">contenciosa administrativa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</si>
  <si>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administrativa</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</si>
  <si>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 xml:space="preserve">disciplinaria </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</si>
  <si>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penal</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</si>
  <si>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civil</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</si>
  <si>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laboral</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</si>
  <si>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familia</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</si>
  <si>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promiscuo.</t>
    </r>
  </si>
  <si>
    <r>
      <rPr>
        <b/>
        <sz val="9"/>
        <rFont val="Calibri"/>
        <family val="2"/>
        <scheme val="minor"/>
      </rPr>
      <t>Diseño de metodología y acompañamiento de proceso de entrevistas</t>
    </r>
    <r>
      <rPr>
        <sz val="9"/>
        <rFont val="Calibri"/>
        <family val="2"/>
        <scheme val="minor"/>
      </rPr>
      <t xml:space="preserve"> por competencias para cargos de </t>
    </r>
    <r>
      <rPr>
        <b/>
        <sz val="9"/>
        <rFont val="Calibri"/>
        <family val="2"/>
        <scheme val="minor"/>
      </rPr>
      <t>empleados de Tribunales, Juzgados y Centros de Servicios.</t>
    </r>
  </si>
  <si>
    <r>
      <rPr>
        <b/>
        <sz val="9"/>
        <rFont val="Calibri"/>
        <family val="2"/>
        <scheme val="minor"/>
      </rPr>
      <t>Proceso de selección</t>
    </r>
    <r>
      <rPr>
        <sz val="9"/>
        <rFont val="Calibri"/>
        <family val="2"/>
        <scheme val="minor"/>
      </rPr>
      <t xml:space="preserve"> para cargos de </t>
    </r>
    <r>
      <rPr>
        <b/>
        <sz val="9"/>
        <rFont val="Calibri"/>
        <family val="2"/>
        <scheme val="minor"/>
      </rPr>
      <t>empleados</t>
    </r>
    <r>
      <rPr>
        <sz val="9"/>
        <rFont val="Calibri"/>
        <family val="2"/>
        <scheme val="minor"/>
      </rPr>
      <t xml:space="preserve"> de </t>
    </r>
    <r>
      <rPr>
        <b/>
        <sz val="9"/>
        <rFont val="Calibri"/>
        <family val="2"/>
        <scheme val="minor"/>
      </rPr>
      <t xml:space="preserve">Sala Administrativa </t>
    </r>
    <r>
      <rPr>
        <sz val="9"/>
        <rFont val="Calibri"/>
        <family val="2"/>
        <scheme val="minor"/>
      </rPr>
      <t>Consejo Superior de la Judicatura</t>
    </r>
  </si>
  <si>
    <r>
      <t xml:space="preserve">Diseño, construcción, aplicación e impresión de pruebas de conocimientos aptitudes y/o habilidades, para cargos de </t>
    </r>
    <r>
      <rPr>
        <b/>
        <sz val="9"/>
        <rFont val="Calibri"/>
        <family val="2"/>
      </rPr>
      <t>empleados de la Sala Administrativa</t>
    </r>
    <r>
      <rPr>
        <sz val="9"/>
        <rFont val="Calibri"/>
        <family val="2"/>
      </rPr>
      <t xml:space="preserve"> del Consejo Superior de la Judicatura.</t>
    </r>
  </si>
  <si>
    <r>
      <rPr>
        <b/>
        <sz val="9"/>
        <rFont val="Calibri"/>
        <family val="2"/>
        <scheme val="minor"/>
      </rPr>
      <t>Diseño de pruebas psicotécnicas</t>
    </r>
    <r>
      <rPr>
        <sz val="9"/>
        <rFont val="Calibri"/>
        <family val="2"/>
        <scheme val="minor"/>
      </rPr>
      <t xml:space="preserve"> para aspirantes a cargos </t>
    </r>
    <r>
      <rPr>
        <b/>
        <sz val="9"/>
        <rFont val="Calibri"/>
        <family val="2"/>
        <scheme val="minor"/>
      </rPr>
      <t xml:space="preserve">administrativos </t>
    </r>
    <r>
      <rPr>
        <sz val="9"/>
        <rFont val="Calibri"/>
        <family val="2"/>
        <scheme val="minor"/>
      </rPr>
      <t>de la Rama Judicial</t>
    </r>
  </si>
  <si>
    <r>
      <rPr>
        <b/>
        <sz val="9"/>
        <rFont val="Calibri"/>
        <family val="2"/>
        <scheme val="minor"/>
      </rPr>
      <t xml:space="preserve">Proceso de selección </t>
    </r>
    <r>
      <rPr>
        <sz val="9"/>
        <rFont val="Calibri"/>
        <family val="2"/>
        <scheme val="minor"/>
      </rPr>
      <t xml:space="preserve">para cargos de </t>
    </r>
    <r>
      <rPr>
        <b/>
        <sz val="9"/>
        <rFont val="Calibri"/>
        <family val="2"/>
        <scheme val="minor"/>
      </rPr>
      <t>empleados</t>
    </r>
    <r>
      <rPr>
        <sz val="9"/>
        <rFont val="Calibri"/>
        <family val="2"/>
        <scheme val="minor"/>
      </rPr>
      <t xml:space="preserve"> de </t>
    </r>
    <r>
      <rPr>
        <b/>
        <sz val="9"/>
        <rFont val="Calibri"/>
        <family val="2"/>
        <scheme val="minor"/>
      </rPr>
      <t>Dirección Ejecutiva</t>
    </r>
  </si>
  <si>
    <r>
      <rPr>
        <b/>
        <sz val="9"/>
        <rFont val="Calibri"/>
        <family val="2"/>
        <scheme val="minor"/>
      </rPr>
      <t>Proceso de selección</t>
    </r>
    <r>
      <rPr>
        <sz val="9"/>
        <rFont val="Calibri"/>
        <family val="2"/>
        <scheme val="minor"/>
      </rPr>
      <t xml:space="preserve"> para cargos de </t>
    </r>
    <r>
      <rPr>
        <b/>
        <sz val="9"/>
        <rFont val="Calibri"/>
        <family val="2"/>
        <scheme val="minor"/>
      </rPr>
      <t>empleados</t>
    </r>
    <r>
      <rPr>
        <sz val="9"/>
        <rFont val="Calibri"/>
        <family val="2"/>
        <scheme val="minor"/>
      </rPr>
      <t xml:space="preserve"> de Consejos Seccionales de la Judicatura y Direcciones Seccionales de Administración Judicial</t>
    </r>
  </si>
  <si>
    <r>
      <rPr>
        <b/>
        <sz val="9"/>
        <rFont val="Calibri"/>
        <family val="2"/>
        <scheme val="minor"/>
      </rPr>
      <t>Proceso de selección</t>
    </r>
    <r>
      <rPr>
        <sz val="9"/>
        <rFont val="Calibri"/>
        <family val="2"/>
        <scheme val="minor"/>
      </rPr>
      <t xml:space="preserve"> para cargos de </t>
    </r>
    <r>
      <rPr>
        <b/>
        <sz val="9"/>
        <rFont val="Calibri"/>
        <family val="2"/>
        <scheme val="minor"/>
      </rPr>
      <t xml:space="preserve">empleados </t>
    </r>
    <r>
      <rPr>
        <sz val="9"/>
        <rFont val="Calibri"/>
        <family val="2"/>
        <scheme val="minor"/>
      </rPr>
      <t xml:space="preserve">de Tribunales; Juzgados y Centros de Servicios </t>
    </r>
  </si>
  <si>
    <r>
      <t xml:space="preserve">Diseño, construcción, aplicación e impresión de pruebas de competencias, conocimientos y/o aptitudes para los cargos de carrera de </t>
    </r>
    <r>
      <rPr>
        <b/>
        <sz val="9"/>
        <rFont val="Calibri"/>
        <family val="2"/>
      </rPr>
      <t>empleados de Tribunales, Juzgados y Centros de Servicios</t>
    </r>
  </si>
  <si>
    <r>
      <rPr>
        <b/>
        <sz val="9"/>
        <rFont val="Calibri"/>
        <family val="2"/>
        <scheme val="minor"/>
      </rPr>
      <t>Proceso de selección</t>
    </r>
    <r>
      <rPr>
        <sz val="9"/>
        <rFont val="Calibri"/>
        <family val="2"/>
        <scheme val="minor"/>
      </rPr>
      <t xml:space="preserve"> para cargos de </t>
    </r>
    <r>
      <rPr>
        <b/>
        <sz val="9"/>
        <rFont val="Calibri"/>
        <family val="2"/>
        <scheme val="minor"/>
      </rPr>
      <t>empleados</t>
    </r>
    <r>
      <rPr>
        <sz val="9"/>
        <rFont val="Calibri"/>
        <family val="2"/>
        <scheme val="minor"/>
      </rPr>
      <t xml:space="preserve"> de Corte Suprema de Justicia, Corte Constitucional, Consejo de Estado, Consejo Superior de la Judicatura Sala Disciplinaria. </t>
    </r>
  </si>
  <si>
    <r>
      <t xml:space="preserve">Diseño, construcción, aplicación e impresión de pruebas de competencias, conocimientos, aptitudes y/o habilidades para  cargos de </t>
    </r>
    <r>
      <rPr>
        <b/>
        <sz val="9"/>
        <rFont val="Calibri"/>
        <family val="2"/>
      </rPr>
      <t>empleados de Altas Cortes.</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</si>
  <si>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contencioso administrativo</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</si>
  <si>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disciplinaria</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</si>
  <si>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administrativa</t>
    </r>
  </si>
  <si>
    <r>
      <rPr>
        <b/>
        <sz val="9"/>
        <rFont val="Calibri"/>
        <family val="2"/>
        <scheme val="minor"/>
      </rPr>
      <t>Diseño de metodología y acompañamiento de proceso de entrevistas</t>
    </r>
    <r>
      <rPr>
        <sz val="9"/>
        <rFont val="Calibri"/>
        <family val="2"/>
        <scheme val="minor"/>
      </rPr>
      <t xml:space="preserve"> por competencias para aspirantes a cargos de la especialidad </t>
    </r>
    <r>
      <rPr>
        <b/>
        <sz val="9"/>
        <rFont val="Calibri"/>
        <family val="2"/>
        <scheme val="minor"/>
      </rPr>
      <t>civil-laboral.</t>
    </r>
  </si>
  <si>
    <r>
      <rPr>
        <b/>
        <sz val="9"/>
        <rFont val="Calibri"/>
        <family val="2"/>
        <scheme val="minor"/>
      </rPr>
      <t>Diseño de metodología y acompañamiento de proceso de entrevistas</t>
    </r>
    <r>
      <rPr>
        <sz val="9"/>
        <rFont val="Calibri"/>
        <family val="2"/>
        <scheme val="minor"/>
      </rPr>
      <t xml:space="preserve"> por competencias para cargos de </t>
    </r>
    <r>
      <rPr>
        <b/>
        <sz val="9"/>
        <rFont val="Calibri"/>
        <family val="2"/>
        <scheme val="minor"/>
      </rPr>
      <t>Funcionarios</t>
    </r>
  </si>
  <si>
    <r>
      <rPr>
        <b/>
        <sz val="9"/>
        <rFont val="Calibri"/>
        <family val="2"/>
        <scheme val="minor"/>
      </rPr>
      <t>Diseño de metodología y acompañamiento de proceso de entrevistas</t>
    </r>
    <r>
      <rPr>
        <sz val="9"/>
        <rFont val="Calibri"/>
        <family val="2"/>
        <scheme val="minor"/>
      </rPr>
      <t xml:space="preserve"> por competencias para cargos de </t>
    </r>
    <r>
      <rPr>
        <b/>
        <sz val="9"/>
        <rFont val="Calibri"/>
        <family val="2"/>
        <scheme val="minor"/>
      </rPr>
      <t>empleados de Sala Administrativa</t>
    </r>
  </si>
  <si>
    <r>
      <rPr>
        <b/>
        <sz val="9"/>
        <rFont val="Calibri"/>
        <family val="2"/>
        <scheme val="minor"/>
      </rPr>
      <t>Diseño de metodología y acompañamiento de proceso de entrevistas</t>
    </r>
    <r>
      <rPr>
        <sz val="9"/>
        <rFont val="Calibri"/>
        <family val="2"/>
        <scheme val="minor"/>
      </rPr>
      <t xml:space="preserve"> por competencias para cargos de </t>
    </r>
    <r>
      <rPr>
        <b/>
        <sz val="9"/>
        <rFont val="Calibri"/>
        <family val="2"/>
        <scheme val="minor"/>
      </rPr>
      <t>empleados de Dirección Ejecutiva</t>
    </r>
  </si>
  <si>
    <r>
      <rPr>
        <b/>
        <sz val="9"/>
        <rFont val="Calibri"/>
        <family val="2"/>
        <scheme val="minor"/>
      </rPr>
      <t xml:space="preserve">Diseño de metodología y acompañamiento de proceso de entrevistas </t>
    </r>
    <r>
      <rPr>
        <sz val="9"/>
        <rFont val="Calibri"/>
        <family val="2"/>
        <scheme val="minor"/>
      </rPr>
      <t xml:space="preserve">por competencias para cargos de </t>
    </r>
    <r>
      <rPr>
        <b/>
        <sz val="9"/>
        <rFont val="Calibri"/>
        <family val="2"/>
        <scheme val="minor"/>
      </rPr>
      <t>empleados de Consejos Seccionales  de la Judicatura y Direcciones Seccionales.</t>
    </r>
  </si>
  <si>
    <r>
      <rPr>
        <b/>
        <sz val="9"/>
        <rFont val="Calibri"/>
        <family val="2"/>
        <scheme val="minor"/>
      </rPr>
      <t xml:space="preserve">Diseño de metodología y acompañamiento de proceso de entrevistas </t>
    </r>
    <r>
      <rPr>
        <sz val="9"/>
        <rFont val="Calibri"/>
        <family val="2"/>
        <scheme val="minor"/>
      </rPr>
      <t xml:space="preserve">por competencias para cargos de </t>
    </r>
    <r>
      <rPr>
        <b/>
        <sz val="9"/>
        <rFont val="Calibri"/>
        <family val="2"/>
        <scheme val="minor"/>
      </rPr>
      <t>empleados de Tribunales, Juzgados y Centros de Servicios.</t>
    </r>
  </si>
  <si>
    <r>
      <t xml:space="preserve">Diseño, estructuración y mantenimiento del </t>
    </r>
    <r>
      <rPr>
        <b/>
        <sz val="9"/>
        <rFont val="Calibri"/>
        <family val="2"/>
        <scheme val="minor"/>
      </rPr>
      <t>Banco de Preguntas</t>
    </r>
    <r>
      <rPr>
        <sz val="9"/>
        <rFont val="Calibri"/>
        <family val="2"/>
        <scheme val="minor"/>
      </rPr>
      <t xml:space="preserve"> de la Rama Judicial </t>
    </r>
  </si>
  <si>
    <r>
      <rPr>
        <b/>
        <sz val="9"/>
        <rFont val="Calibri"/>
        <family val="2"/>
        <scheme val="minor"/>
      </rPr>
      <t xml:space="preserve">Diseño de modelo psicométrico </t>
    </r>
    <r>
      <rPr>
        <sz val="9"/>
        <rFont val="Calibri"/>
        <family val="2"/>
        <scheme val="minor"/>
      </rPr>
      <t xml:space="preserve">que permita establecer las correlaciones existentes entre los </t>
    </r>
    <r>
      <rPr>
        <b/>
        <sz val="9"/>
        <rFont val="Calibri"/>
        <family val="2"/>
        <scheme val="minor"/>
      </rPr>
      <t>procesos de selección y la calificación de servicios de funcionarios y empleados</t>
    </r>
    <r>
      <rPr>
        <sz val="9"/>
        <rFont val="Calibri"/>
        <family val="2"/>
        <scheme val="minor"/>
      </rPr>
      <t xml:space="preserve"> por jurisdicción, categoría y especialidad.</t>
    </r>
  </si>
  <si>
    <r>
      <t xml:space="preserve">Estudio de pre inversión para diseñar un sistema de </t>
    </r>
    <r>
      <rPr>
        <b/>
        <sz val="9"/>
        <rFont val="Calibri"/>
        <family val="2"/>
        <scheme val="minor"/>
      </rPr>
      <t>incentivos para funcionarios y empleados</t>
    </r>
    <r>
      <rPr>
        <sz val="9"/>
        <rFont val="Calibri"/>
        <family val="2"/>
        <scheme val="minor"/>
      </rPr>
      <t xml:space="preserve"> de la Rama Judicial. </t>
    </r>
  </si>
  <si>
    <r>
      <t xml:space="preserve">Implementación y reconocimiento de </t>
    </r>
    <r>
      <rPr>
        <b/>
        <sz val="9"/>
        <rFont val="Calibri"/>
        <family val="2"/>
        <scheme val="minor"/>
      </rPr>
      <t xml:space="preserve">incentivos </t>
    </r>
    <r>
      <rPr>
        <sz val="9"/>
        <rFont val="Calibri"/>
        <family val="2"/>
        <scheme val="minor"/>
      </rPr>
      <t>por competitividad.</t>
    </r>
  </si>
  <si>
    <r>
      <rPr>
        <b/>
        <sz val="9"/>
        <rFont val="Calibri"/>
        <family val="2"/>
        <scheme val="minor"/>
      </rPr>
      <t xml:space="preserve">c. Optimización en la administración de Justicia. </t>
    </r>
    <r>
      <rPr>
        <sz val="9"/>
        <rFont val="Calibri"/>
        <family val="2"/>
        <scheme val="minor"/>
      </rPr>
      <t xml:space="preserve"> Contempla el PND:
(....) se deben desarrollar e implementar modelos de gestión orientados a resultados y que estén en consonancia con un sistema de evaluación de los funcionarios que incorpore los incentivos adecuados para aumentar la productividad de los despachos.</t>
    </r>
  </si>
  <si>
    <r>
      <rPr>
        <b/>
        <sz val="9"/>
        <rFont val="Calibri"/>
        <family val="2"/>
        <scheme val="minor"/>
      </rPr>
      <t xml:space="preserve">c. Optimización en la administración de Justicia.  </t>
    </r>
    <r>
      <rPr>
        <sz val="9"/>
        <rFont val="Calibri"/>
        <family val="2"/>
        <scheme val="minor"/>
      </rPr>
      <t>Contempla el PND:
(....) se deben desarrollar e implementar modelos de gestión orientados a resultados y que estén en consonancia con un sistema de evaluación de los funcionarios que incorpore los incentivos adecuados para aumentar la productividad de los despachos.</t>
    </r>
  </si>
  <si>
    <r>
      <rPr>
        <b/>
        <sz val="9"/>
        <rFont val="Calibri"/>
        <family val="2"/>
        <scheme val="minor"/>
      </rPr>
      <t>c. Optimización en la administración de Justicia</t>
    </r>
    <r>
      <rPr>
        <sz val="9"/>
        <rFont val="Calibri"/>
        <family val="2"/>
        <scheme val="minor"/>
      </rPr>
      <t>.  Contempla el PND:
(....) se deben desarrollar e implementar modelos de gestión orientados a resultados y que estén en consonancia con un sistema de evaluación de los funcionarios que incorpore los incentivos adecuados para aumentar la productividad de los despachos.</t>
    </r>
  </si>
  <si>
    <r>
      <rPr>
        <b/>
        <sz val="12"/>
        <rFont val="Calibri"/>
        <family val="2"/>
        <scheme val="minor"/>
      </rPr>
      <t>k. Fortalecimiento de la capacidad investigativa y técnico científica.</t>
    </r>
    <r>
      <rPr>
        <sz val="12"/>
        <rFont val="Calibri"/>
        <family val="2"/>
        <scheme val="minor"/>
      </rPr>
      <t xml:space="preserve"> Para robustecer la capacitación, es necesario coordinar y fortalecer las escuelas y centros de formación de los operadores del sistema penal a escala nacional. Igualmente, se deben desarrollar planes interinstitucionales de capacitación y definir programas curriculares mínimos y especializados.</t>
    </r>
  </si>
  <si>
    <r>
      <t>El PND establecio dentro de</t>
    </r>
    <r>
      <rPr>
        <b/>
        <sz val="9"/>
        <rFont val="Calibri"/>
        <family val="2"/>
        <scheme val="minor"/>
      </rPr>
      <t xml:space="preserve"> 2.</t>
    </r>
    <r>
      <rPr>
        <sz val="9"/>
        <rFont val="Calibri"/>
        <family val="2"/>
        <scheme val="minor"/>
      </rPr>
      <t xml:space="preserve"> </t>
    </r>
    <r>
      <rPr>
        <b/>
        <sz val="9"/>
        <rFont val="Calibri"/>
        <family val="2"/>
        <scheme val="minor"/>
      </rPr>
      <t>Lineamientos estratégicos a) Derechos Humanos y Derecho Internacional Humanitario, 2. Política Nacional Integral de DD. HH. y DIH (....) (4) Protección:</t>
    </r>
    <r>
      <rPr>
        <sz val="9"/>
        <rFont val="Calibri"/>
        <family val="2"/>
        <scheme val="minor"/>
      </rPr>
      <t xml:space="preserve">
(....) El fortalecimiento y desarrollo de los planes, programas y proyectos de protección, desarrollará los siguientes aspectos: (1) definición de sujetos beneficiarios de la protección especial a cargo del Estado; (2) evaluación del riesgo, bajo criterios de objetividad, racionalidad y enfoque diferencial; (3) las medidas de protección, individuales o colectivas, bajo criterios de oportunidad, idoneidad, eficacia y enfoque diferencial; (4) las circunstancias específicas de las personas y comunidades, sus roles sociales y los contextos políticos locales; y (5) la definición de las obligaciones de cada una de las entidades del Estado nacionales y locales en materia de protección. Pág. 417.</t>
    </r>
  </si>
  <si>
    <t>3.1.1.1.
3.1.2.1.</t>
  </si>
  <si>
    <r>
      <t>Modelo de desconcentración para las especialidades penal,  Civil, Laboral, de Familia</t>
    </r>
    <r>
      <rPr>
        <sz val="9"/>
        <rFont val="Calibri"/>
        <family val="2"/>
        <scheme val="minor"/>
      </rPr>
      <t xml:space="preserve">    Evaluar y rediseñar y presentar propuesta de aplicación  de  los modelos de gestión desconcentrados para las especialidades precitadas a partir de estudios de  demanda, y esquemas de coordinación intersectorial ,  en  municipios de mas de 200.000 habitantes.</t>
    </r>
  </si>
  <si>
    <r>
      <t xml:space="preserve">Modelo de desconcentración de servicios para atender todo tipo de conflicto </t>
    </r>
    <r>
      <rPr>
        <sz val="9"/>
        <rFont val="Calibri"/>
        <family val="2"/>
        <scheme val="minor"/>
      </rPr>
      <t xml:space="preserve"> que incluya la evaluación de pertinencia de las figuras de Jueces Itinerantes, jueces de competencia múltiple, jueces de pequeñas causas y funcionarios judiciales para practica probatoria en ciudades con mas de 200.000 habitantes.</t>
    </r>
  </si>
  <si>
    <r>
      <t xml:space="preserve">Modelos de desconcentración  para  servicios comunes desconcentrados    </t>
    </r>
    <r>
      <rPr>
        <sz val="9"/>
        <rFont val="Calibri"/>
        <family val="2"/>
        <scheme val="minor"/>
      </rPr>
      <t>Diseño y propuesta de aplicación de centros de servicios comunes para servicios desconcentrados  en municipios con mas de 200.000 habitantes.</t>
    </r>
  </si>
  <si>
    <r>
      <t xml:space="preserve">Estudios de reordenamiento de despachos Judiciales y ajuste al Mapa Judicial  para la atención desconcentrada de la </t>
    </r>
    <r>
      <rPr>
        <b/>
        <sz val="9"/>
        <rFont val="Calibri"/>
        <family val="2"/>
        <scheme val="minor"/>
      </rPr>
      <t>especialidad penal a</t>
    </r>
    <r>
      <rPr>
        <sz val="9"/>
        <rFont val="Calibri"/>
        <family val="2"/>
        <scheme val="minor"/>
      </rPr>
      <t xml:space="preserve"> partir de los modelo de gestión planteados.  Evaluar, rediseñar y aplicar ajuste al Mapa Judicial y reordenamiento de despachos de la especialidad penal en las 25 ciudades con mas de 200.000 habitantes </t>
    </r>
  </si>
  <si>
    <r>
      <t xml:space="preserve">Estudios de reordenamiento de despachos Judiciales y ajuste al Mapa Judicial  para la atención desconcentrada de las  especialidades </t>
    </r>
    <r>
      <rPr>
        <b/>
        <sz val="9"/>
        <rFont val="Calibri"/>
        <family val="2"/>
        <scheme val="minor"/>
      </rPr>
      <t>Civil, laboral, Familia</t>
    </r>
    <r>
      <rPr>
        <sz val="9"/>
        <rFont val="Calibri"/>
        <family val="2"/>
        <scheme val="minor"/>
      </rPr>
      <t xml:space="preserve"> a partir de los modelos de gestión planteados en las 25 ciudades con mas de 200.000 habitantes,  en las  jurisdicciones Contenciosa, Disciplinaria,y en los  centros de servicios comunes. </t>
    </r>
  </si>
  <si>
    <r>
      <rPr>
        <b/>
        <sz val="9"/>
        <rFont val="Calibri"/>
        <family val="2"/>
        <scheme val="minor"/>
      </rPr>
      <t>1. Diagnostico, B. Justicia, Capitulo V. Consolidación de la Paz.</t>
    </r>
    <r>
      <rPr>
        <sz val="9"/>
        <rFont val="Calibri"/>
        <family val="2"/>
        <scheme val="minor"/>
      </rPr>
      <t xml:space="preserve"> El PND presenta:
….siguen existiendo regiones del país con una débil presencia de los operadores de los niveles nacional y territorial en materia de justicia que dificultan el acceso y acercamiento efectivo por parte de la población vulnerable (En 2009, 133 municipios no contaban con despachos judiciales. Consejo Superior de la  Judicatura. Plan Sectorial de la Rama Judicial, pág, 54, Bogotá D. C., Colombia. (Página 405)
</t>
    </r>
    <r>
      <rPr>
        <b/>
        <sz val="9"/>
        <rFont val="Calibri"/>
        <family val="2"/>
        <scheme val="minor"/>
      </rPr>
      <t xml:space="preserve">Ley 1450 de 2011, artículo 197. Apoyo a la descongestión judicial y garantia de acceso eficaz a la justicia. 
</t>
    </r>
    <r>
      <rPr>
        <sz val="9"/>
        <rFont val="Calibri"/>
        <family val="2"/>
        <scheme val="minor"/>
      </rPr>
      <t>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r>
      <rPr>
        <b/>
        <sz val="9"/>
        <rFont val="Calibri"/>
        <family val="2"/>
        <scheme val="minor"/>
      </rPr>
      <t xml:space="preserve">
</t>
    </r>
    <r>
      <rPr>
        <sz val="9"/>
        <rFont val="Calibri"/>
        <family val="2"/>
        <scheme val="minor"/>
      </rPr>
      <t>(....)</t>
    </r>
    <r>
      <rPr>
        <b/>
        <sz val="9"/>
        <rFont val="Calibri"/>
        <family val="2"/>
        <scheme val="minor"/>
      </rPr>
      <t xml:space="preserve"> a) </t>
    </r>
    <r>
      <rPr>
        <sz val="9"/>
        <rFont val="Calibri"/>
        <family val="2"/>
        <scheme val="minor"/>
      </rPr>
      <t>Adecuada en presencia del territorio nacional de los tribunales y juzgados requeridos para atender, en debida forma, la demanda por los servicios de justicia y la necesaria presencia institucional de la Rama Judicial en el territorio (....)</t>
    </r>
  </si>
  <si>
    <r>
      <t xml:space="preserve">Estudios de Naturaleza de demanda y dimensionamiento de la misma, </t>
    </r>
    <r>
      <rPr>
        <sz val="9"/>
        <rFont val="Calibri"/>
        <family val="2"/>
        <scheme val="minor"/>
      </rPr>
      <t xml:space="preserve">modelo de gestión adecuado en 35 municipios que requieren  cobertura con juzgado  para la prestación de servicio en los 35 municipios que no cuentan con juez a partir de estudios de demanda en cada municipio y de evaluación de figuras como jueces Itinerantes, jueces de competencia múltiple, jueces de pequeñas causas y funcionarios judiciales para practica probatoria así como MASC </t>
    </r>
  </si>
  <si>
    <r>
      <rPr>
        <sz val="9"/>
        <rFont val="Calibri"/>
        <family val="2"/>
        <scheme val="minor"/>
      </rPr>
      <t>Estudios de evaluación y diseño para acercar la justicia</t>
    </r>
    <r>
      <rPr>
        <b/>
        <sz val="9"/>
        <rFont val="Calibri"/>
        <family val="2"/>
        <scheme val="minor"/>
      </rPr>
      <t xml:space="preserve"> a grupos excluidos </t>
    </r>
    <r>
      <rPr>
        <sz val="9"/>
        <rFont val="Calibri"/>
        <family val="2"/>
        <scheme val="minor"/>
      </rPr>
      <t xml:space="preserve"> Evaluar y diseñar un servicio de justicia formal o MASC  adecuado para grupos excluidos  como titulares de derechos a la propiedad, como trabajadores y como participantes en el mercado laboral.</t>
    </r>
  </si>
  <si>
    <r>
      <t xml:space="preserve">Estudio de Evaluación y diseño de fortalecimiento de la </t>
    </r>
    <r>
      <rPr>
        <b/>
        <sz val="9"/>
        <rFont val="Calibri"/>
        <family val="2"/>
        <scheme val="minor"/>
      </rPr>
      <t xml:space="preserve">Jurisdicción de Paz </t>
    </r>
    <r>
      <rPr>
        <sz val="9"/>
        <rFont val="Calibri"/>
        <family val="2"/>
        <scheme val="minor"/>
      </rPr>
      <t xml:space="preserve">  Evaluar y diseñar el modelo de coordinación de las entidades encargadas de fortalecer la Jurisdicción de Paz, dimensionar costos en la etapa correspondiente al CSJ    Min Justicia, Alcaldías, Registraduria y CSJ.</t>
    </r>
  </si>
  <si>
    <r>
      <t xml:space="preserve">Estudio de Evaluación y diseño de fortalecimiento de la </t>
    </r>
    <r>
      <rPr>
        <b/>
        <sz val="9"/>
        <rFont val="Calibri"/>
        <family val="2"/>
        <scheme val="minor"/>
      </rPr>
      <t xml:space="preserve">Jurisdicción Especial Indígena </t>
    </r>
    <r>
      <rPr>
        <sz val="9"/>
        <rFont val="Calibri"/>
        <family val="2"/>
        <scheme val="minor"/>
      </rPr>
      <t>Evaluar y diseñar el modelo de apoyo al fortalecimiento de la JEI por parte del CSJ.</t>
    </r>
  </si>
  <si>
    <r>
      <t xml:space="preserve">Archivos Judiciales para la </t>
    </r>
    <r>
      <rPr>
        <b/>
        <sz val="9"/>
        <rFont val="Calibri"/>
        <family val="2"/>
        <scheme val="minor"/>
      </rPr>
      <t>desconcentración de despachos.</t>
    </r>
    <r>
      <rPr>
        <sz val="9"/>
        <rFont val="Calibri"/>
        <family val="2"/>
        <scheme val="minor"/>
      </rPr>
      <t xml:space="preserve">  Judiciales y de servicios en ciudades con mas de 200.000 habitantes. </t>
    </r>
  </si>
  <si>
    <r>
      <t>Archivo Judiciales para las</t>
    </r>
    <r>
      <rPr>
        <b/>
        <sz val="9"/>
        <rFont val="Calibri"/>
        <family val="2"/>
        <scheme val="minor"/>
      </rPr>
      <t xml:space="preserve"> jurisdicciones especiales.  </t>
    </r>
    <r>
      <rPr>
        <sz val="9"/>
        <rFont val="Calibri"/>
        <family val="2"/>
        <scheme val="minor"/>
      </rPr>
      <t>Organización documental para apoyo y construcción de la memoria histórica judicial de la jurisdicción especial de Paz y de la Jurisdicción especial indígena</t>
    </r>
  </si>
  <si>
    <r>
      <rPr>
        <b/>
        <sz val="9"/>
        <rFont val="Calibri"/>
        <family val="2"/>
        <scheme val="minor"/>
      </rPr>
      <t>a.</t>
    </r>
    <r>
      <rPr>
        <sz val="9"/>
        <rFont val="Calibri"/>
        <family val="2"/>
        <scheme val="minor"/>
      </rPr>
      <t xml:space="preserve"> </t>
    </r>
    <r>
      <rPr>
        <b/>
        <sz val="9"/>
        <rFont val="Calibri"/>
        <family val="2"/>
        <scheme val="minor"/>
      </rPr>
      <t>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 xml:space="preserve">i. Política criminal coherente y eficaz contra el crimen.  </t>
    </r>
    <r>
      <rPr>
        <sz val="9"/>
        <rFont val="Calibri"/>
        <family val="2"/>
        <scheme val="minor"/>
      </rPr>
      <t xml:space="preserve">
.....</t>
    </r>
    <r>
      <rPr>
        <b/>
        <sz val="9"/>
        <rFont val="Calibri"/>
        <family val="2"/>
        <scheme val="minor"/>
      </rPr>
      <t xml:space="preserve"> (3)</t>
    </r>
    <r>
      <rPr>
        <sz val="9"/>
        <rFont val="Calibri"/>
        <family val="2"/>
        <scheme val="minor"/>
      </rPr>
      <t xml:space="preserve"> crear el observatorio del SRPA, que brinde análisis pertinentes orientados a formular tanto la política de prevención como la criminal; y </t>
    </r>
    <r>
      <rPr>
        <b/>
        <sz val="9"/>
        <rFont val="Calibri"/>
        <family val="2"/>
        <scheme val="minor"/>
      </rPr>
      <t xml:space="preserve">(4) </t>
    </r>
    <r>
      <rPr>
        <sz val="9"/>
        <rFont val="Calibri"/>
        <family val="2"/>
        <scheme val="minor"/>
      </rPr>
      <t xml:space="preserve">diseñar e implementar esquema de seguimiento, monitoreo y evaluación de la oferta institucional para la atención de los adolescentes vinculados al SRPA.
</t>
    </r>
  </si>
  <si>
    <r>
      <rPr>
        <b/>
        <sz val="9"/>
        <rFont val="Calibri"/>
        <family val="2"/>
        <scheme val="minor"/>
      </rPr>
      <t>a. Justicia formal, oralidad y descongestión</t>
    </r>
    <r>
      <rPr>
        <sz val="9"/>
        <rFont val="Calibri"/>
        <family val="2"/>
        <scheme val="minor"/>
      </rPr>
      <t>.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t>
    </r>
  </si>
  <si>
    <r>
      <t xml:space="preserve">Adecuación y adquisicón de equipos y soluciones tecnológicas para las Altas Cortes y la Jurisdicción Contenciosa Administrativa:
</t>
    </r>
    <r>
      <rPr>
        <b/>
        <sz val="9"/>
        <rFont val="Calibri"/>
        <family val="2"/>
        <scheme val="minor"/>
      </rPr>
      <t>Solución tecnologica adquirida e instalada en salas multiproposito</t>
    </r>
    <r>
      <rPr>
        <sz val="9"/>
        <rFont val="Calibri"/>
        <family val="2"/>
        <scheme val="minor"/>
      </rPr>
      <t xml:space="preserve">
</t>
    </r>
  </si>
  <si>
    <r>
      <t xml:space="preserve">Adecuación física, mobiliario centro de servicios edificio </t>
    </r>
    <r>
      <rPr>
        <i/>
        <sz val="9"/>
        <rFont val="Calibri"/>
        <family val="2"/>
        <scheme val="minor"/>
      </rPr>
      <t>“Hernando Morales”.</t>
    </r>
    <r>
      <rPr>
        <sz val="9"/>
        <rFont val="Calibri"/>
        <family val="2"/>
        <scheme val="minor"/>
      </rPr>
      <t xml:space="preserve"> 
</t>
    </r>
  </si>
  <si>
    <r>
      <t xml:space="preserve">Dotación tecnológica centro de servicios edificio </t>
    </r>
    <r>
      <rPr>
        <i/>
        <sz val="9"/>
        <rFont val="Calibri"/>
        <family val="2"/>
        <scheme val="minor"/>
      </rPr>
      <t>“Hernando Morales”.</t>
    </r>
    <r>
      <rPr>
        <sz val="9"/>
        <rFont val="Calibri"/>
        <family val="2"/>
        <scheme val="minor"/>
      </rPr>
      <t xml:space="preserve"> </t>
    </r>
  </si>
  <si>
    <r>
      <rPr>
        <b/>
        <sz val="9"/>
        <rFont val="Calibri"/>
        <family val="2"/>
        <scheme val="minor"/>
      </rPr>
      <t>Ley 1450 de 2011, Artículo 236. INVENTARIO DE PROCESOS.</t>
    </r>
    <r>
      <rPr>
        <sz val="9"/>
        <rFont val="Calibri"/>
        <family val="2"/>
        <scheme val="minor"/>
      </rPr>
      <t xml:space="preserve"> El artículo 25 del Decreto-ley 254 de 2000 quedará así: “Artículo 25. Inventario de procesos judiciales y reclamaciones de carácter laboral y contractual.   (….) </t>
    </r>
    <r>
      <rPr>
        <b/>
        <sz val="9"/>
        <rFont val="Calibri"/>
        <family val="2"/>
        <scheme val="minor"/>
      </rPr>
      <t>PARÁGRAFO 1o</t>
    </r>
    <r>
      <rPr>
        <sz val="9"/>
        <rFont val="Calibri"/>
        <family val="2"/>
        <scheme val="minor"/>
      </rPr>
      <t>. El archivo de procesos (…)</t>
    </r>
  </si>
  <si>
    <r>
      <rPr>
        <b/>
        <sz val="9"/>
        <rFont val="Calibri"/>
        <family val="2"/>
        <scheme val="minor"/>
      </rPr>
      <t>Ley 1450 de 2011, artículo 197.</t>
    </r>
    <r>
      <rPr>
        <sz val="9"/>
        <rFont val="Calibri"/>
        <family val="2"/>
        <scheme val="minor"/>
      </rPr>
      <t xml:space="preserve"> Apoyo a la descongestión judicial y garantia de acceso eficaz a la justicia. 
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</si>
  <si>
    <r>
      <rPr>
        <b/>
        <sz val="9"/>
        <rFont val="Calibri"/>
        <family val="2"/>
        <scheme val="minor"/>
      </rPr>
      <t>Ley 1450 de 2011, artículo 230. GOBIERNO EN LÍNEA COMO ESTRATEGIA DE BUEN GOBIERNO.</t>
    </r>
    <r>
      <rPr>
        <sz val="9"/>
        <rFont val="Calibri"/>
        <family val="2"/>
        <scheme val="minor"/>
      </rPr>
      <t xml:space="preserve"> Todas las entidades de la administración pública deberán adelantar las acciones señaladas por el Gobierno Nacional a través del Ministerio de las Tecnologías de la Información y las Comunicaciones para la estrategia de Gobierno en Línea.</t>
    </r>
  </si>
  <si>
    <r>
      <rPr>
        <b/>
        <sz val="9"/>
        <rFont val="Calibri"/>
        <family val="2"/>
        <scheme val="minor"/>
      </rPr>
      <t>k. Fortalecimiento de la capacidad investigativa y técnico científica.</t>
    </r>
    <r>
      <rPr>
        <sz val="9"/>
        <rFont val="Calibri"/>
        <family val="2"/>
        <scheme val="minor"/>
      </rPr>
      <t xml:space="preserve">
… Así mismo, para combatir la criminalidad organizada transnacional de manera eficiente, es necesario reforzar la cooperación internacional con todas las organizaciones que puedan proporcionar un eficaz intercambio de información dentro de los principios de respeto a los derechos humanos y cumplimiento de los convenios internacionales.</t>
    </r>
  </si>
  <si>
    <r>
      <t xml:space="preserve">Comunicaciones para garantizar la  calidad de la administración de justicia a través de la Coordinación intersectorial con </t>
    </r>
    <r>
      <rPr>
        <b/>
        <sz val="9"/>
        <rFont val="Calibri"/>
        <family val="2"/>
        <scheme val="minor"/>
      </rPr>
      <t>Entidades del sector Justicia</t>
    </r>
  </si>
  <si>
    <r>
      <t>Comunicaciones para garantizar la  calidad de la administración de justicia a través de la Coordinación intersectorial con</t>
    </r>
    <r>
      <rPr>
        <b/>
        <sz val="9"/>
        <rFont val="Calibri"/>
        <family val="2"/>
        <scheme val="minor"/>
      </rPr>
      <t xml:space="preserve"> Entidades Académicas</t>
    </r>
  </si>
  <si>
    <r>
      <t>Comunicaciones para garantizar la  calidad de la administración de justicia a través de la Coordinación intersectorial con las entidades</t>
    </r>
    <r>
      <rPr>
        <b/>
        <sz val="9"/>
        <rFont val="Calibri"/>
        <family val="2"/>
        <scheme val="minor"/>
      </rPr>
      <t xml:space="preserve"> con Organismos  Internacionales </t>
    </r>
  </si>
  <si>
    <r>
      <rPr>
        <b/>
        <sz val="9"/>
        <rFont val="Calibri"/>
        <family val="2"/>
        <scheme val="minor"/>
      </rPr>
      <t>Ley 1450 de 2011, artículo 234. Servicio al ciudadano.</t>
    </r>
    <r>
      <rPr>
        <sz val="9"/>
        <rFont val="Calibri"/>
        <family val="2"/>
        <scheme val="minor"/>
      </rPr>
      <t xml:space="preserve"> (....) </t>
    </r>
    <r>
      <rPr>
        <b/>
        <sz val="9"/>
        <rFont val="Calibri"/>
        <family val="2"/>
        <scheme val="minor"/>
      </rPr>
      <t xml:space="preserve">PARÁGRAFO. </t>
    </r>
    <r>
      <rPr>
        <sz val="9"/>
        <rFont val="Calibri"/>
        <family val="2"/>
        <scheme val="minor"/>
      </rPr>
      <t xml:space="preserve">En todo caso y para asegurar la independencia de la evaluación, las entidades públicas </t>
    </r>
    <r>
      <rPr>
        <b/>
        <sz val="9"/>
        <rFont val="Calibri"/>
        <family val="2"/>
        <scheme val="minor"/>
      </rPr>
      <t xml:space="preserve">podrán </t>
    </r>
    <r>
      <rPr>
        <sz val="9"/>
        <rFont val="Calibri"/>
        <family val="2"/>
        <scheme val="minor"/>
      </rPr>
      <t>certificarse en la norma técnica adoptada con base en la Ley 872 de 2003, con cualquier organismo de certificación acreditado en dicha norma técnica, por el Organismo Nacional de Acreditación del Sistema Nacional de Calidad.</t>
    </r>
  </si>
  <si>
    <r>
      <rPr>
        <b/>
        <sz val="9"/>
        <rFont val="Calibri"/>
        <family val="2"/>
        <scheme val="minor"/>
      </rPr>
      <t>f. Acceso a la Justicia y justicia no formal como herramienta de descongestión.</t>
    </r>
    <r>
      <rPr>
        <sz val="9"/>
        <rFont val="Calibri"/>
        <family val="2"/>
        <scheme val="minor"/>
      </rPr>
      <t xml:space="preserve">
(….) se avanzará en eliminar las barreras de acceso a las víctimas de violencia sexual y basada en género (….)
</t>
    </r>
    <r>
      <rPr>
        <b/>
        <sz val="9"/>
        <rFont val="Calibri"/>
        <family val="2"/>
        <scheme val="minor"/>
      </rPr>
      <t>Ley 1450 de 2011, artículo 177. Equidad de Genero.  Por el cual se expidió el PND 2011 - 2014.</t>
    </r>
    <r>
      <rPr>
        <sz val="9"/>
        <rFont val="Calibri"/>
        <family val="2"/>
        <scheme val="minor"/>
      </rPr>
      <t xml:space="preserve">
El Gobierno Nacional adoptará una política pública nacional de Equidad de Género para garantizar los derechos humanos integrales e interdependientes de las mujeres y la igualdad de género (.)...
</t>
    </r>
  </si>
  <si>
    <r>
      <t xml:space="preserve">Comunicaciones que </t>
    </r>
    <r>
      <rPr>
        <b/>
        <sz val="9"/>
        <rFont val="Calibri"/>
        <family val="2"/>
        <scheme val="minor"/>
      </rPr>
      <t>facilitan el acceso; la eficiencia; la confianza, visibilidad y transparencia; la calidad y el fortalecimiento institucional de</t>
    </r>
    <r>
      <rPr>
        <sz val="9"/>
        <rFont val="Calibri"/>
        <family val="2"/>
        <scheme val="minor"/>
      </rPr>
      <t xml:space="preserve"> la justicia bajo la  Perspectiva de genero </t>
    </r>
  </si>
  <si>
    <r>
      <t xml:space="preserve">2. Política Nacional Integral de DD. HH. y DIH. (6) </t>
    </r>
    <r>
      <rPr>
        <sz val="9"/>
        <rFont val="Calibri"/>
        <family val="2"/>
        <scheme val="minor"/>
      </rPr>
      <t xml:space="preserve">Acceso a la justicia y lucha contra la impunidad. El Gobierno nacional (…) fortalecerá los mecanismos de garantía al acceso a la justicia, con el objetivo de promover y fortalecer la capacidad y cooperación interinstitucional, (…)
</t>
    </r>
    <r>
      <rPr>
        <b/>
        <sz val="9"/>
        <rFont val="Calibri"/>
        <family val="2"/>
        <scheme val="minor"/>
      </rPr>
      <t xml:space="preserve">Ley 1450 de 2011, artículo 230. GOBIERNO EN LÍNEA COMO ESTRATEGIA DE BUEN GOBIERNO. </t>
    </r>
    <r>
      <rPr>
        <sz val="9"/>
        <rFont val="Calibri"/>
        <family val="2"/>
        <scheme val="minor"/>
      </rPr>
      <t>Todas las entidades de la administración pública deberán adelantar las acciones señaladas por el Gobierno Nacional a través del Ministerio de las Tecnologías de la Información y las Comunicaciones para la estrategia de Gobierno en Línea.</t>
    </r>
  </si>
  <si>
    <r>
      <t>Comunicaciones que facilitan</t>
    </r>
    <r>
      <rPr>
        <b/>
        <sz val="9"/>
        <rFont val="Calibri"/>
        <family val="2"/>
        <scheme val="minor"/>
      </rPr>
      <t xml:space="preserve"> el acceso; la eficiencia; la calidad;  la Visibilidad y transparencia y  el fortalecimiento institucional a la justicia</t>
    </r>
    <r>
      <rPr>
        <sz val="9"/>
        <rFont val="Calibri"/>
        <family val="2"/>
        <scheme val="minor"/>
      </rPr>
      <t xml:space="preserve"> bajo la perspectiva de respeto a los Derechos Humanos y DIH.</t>
    </r>
  </si>
  <si>
    <r>
      <t xml:space="preserve">Tecnologías de información y comunicaciones que facilitan el </t>
    </r>
    <r>
      <rPr>
        <b/>
        <sz val="9"/>
        <rFont val="Calibri"/>
        <family val="2"/>
        <scheme val="minor"/>
      </rPr>
      <t xml:space="preserve">acceso; la eficiencia y la eficacia; la calidad;  la visibilidad y transparencia y  el fortalecimiento institucional a la  Justicia </t>
    </r>
  </si>
  <si>
    <r>
      <rPr>
        <b/>
        <sz val="9"/>
        <rFont val="Calibri"/>
        <family val="2"/>
        <scheme val="minor"/>
      </rPr>
      <t>b.</t>
    </r>
    <r>
      <rPr>
        <sz val="9"/>
        <rFont val="Calibri"/>
        <family val="2"/>
        <scheme val="minor"/>
      </rPr>
      <t xml:space="preserve"> </t>
    </r>
    <r>
      <rPr>
        <b/>
        <sz val="9"/>
        <rFont val="Calibri"/>
        <family val="2"/>
        <scheme val="minor"/>
      </rPr>
      <t>Tecnologías de la información  (e‐justice y sistemas de información judicial)</t>
    </r>
    <r>
      <rPr>
        <sz val="9"/>
        <rFont val="Calibri"/>
        <family val="2"/>
        <scheme val="minor"/>
      </rPr>
      <t>. El PND estableció: 
Fomentar el uso de nuevas tecnologías aplicadas a la justicia (e‐Justice).
(...)
Herramientas como los expedientes judiciales virtuales, las notificaciones por medios electrónicos o las herramientas de video conferencia para audiencias en zonas apartadas, son algunas de las aplicaciones que fortalecen la justicia.
(...)
Fortalecer el diseño, implementación y seguimiento a las políticas del sector justicia, es necesario continuar las estrategias de intercambio permanente de información entre entidades.</t>
    </r>
    <r>
      <rPr>
        <b/>
        <sz val="11"/>
        <color theme="1"/>
        <rFont val="Calibri"/>
        <family val="2"/>
        <scheme val="minor"/>
      </rPr>
      <t/>
    </r>
  </si>
  <si>
    <r>
      <t xml:space="preserve">Fortalecimiento del </t>
    </r>
    <r>
      <rPr>
        <b/>
        <sz val="9"/>
        <rFont val="Calibri"/>
        <family val="2"/>
        <scheme val="minor"/>
      </rPr>
      <t>SINEJ p</t>
    </r>
    <r>
      <rPr>
        <sz val="9"/>
        <rFont val="Calibri"/>
        <family val="2"/>
        <scheme val="minor"/>
      </rPr>
      <t>ara</t>
    </r>
    <r>
      <rPr>
        <b/>
        <sz val="9"/>
        <rFont val="Calibri"/>
        <family val="2"/>
        <scheme val="minor"/>
      </rPr>
      <t xml:space="preserve"> política Judicial.</t>
    </r>
  </si>
  <si>
    <r>
      <t xml:space="preserve">Fortalecimiento del </t>
    </r>
    <r>
      <rPr>
        <b/>
        <sz val="9"/>
        <rFont val="Calibri"/>
        <family val="2"/>
        <scheme val="minor"/>
      </rPr>
      <t xml:space="preserve">SINEJ para política Judicial Intersectorial.   </t>
    </r>
    <r>
      <rPr>
        <sz val="9"/>
        <rFont val="Calibri"/>
        <family val="2"/>
        <scheme val="minor"/>
      </rPr>
      <t xml:space="preserve">   </t>
    </r>
  </si>
  <si>
    <r>
      <t xml:space="preserve">Fortalecimiento del SINEJ para </t>
    </r>
    <r>
      <rPr>
        <b/>
        <sz val="9"/>
        <rFont val="Calibri"/>
        <family val="2"/>
        <scheme val="minor"/>
      </rPr>
      <t xml:space="preserve">política Administrativa  Intersectorial.  </t>
    </r>
    <r>
      <rPr>
        <sz val="11"/>
        <color indexed="8"/>
        <rFont val="Calibri"/>
        <family val="2"/>
      </rPr>
      <t/>
    </r>
  </si>
  <si>
    <r>
      <t>Fortalecimiento de la Gestión de la Información Internacional e Intersectorial</t>
    </r>
    <r>
      <rPr>
        <sz val="9"/>
        <rFont val="Calibri"/>
        <family val="2"/>
        <scheme val="minor"/>
      </rPr>
      <t xml:space="preserve"> relacionada con Políticas Internacionales de género, DDHH, Antidrogas, Lucha contra la corrupción, Lucha contra la Impunidad, trata de personas, tráfico de armas, tráfico de estupefacientes  secuestro, terrorismo etc.  Evaluación, rediseño, ajuste puesta en operación, mantenimiento  y capacitación a operadores por distrito Judicial del SIERJU para   captura y procesamiento de la Información  e indicadores sobre  Genero, DDHH, Antidrogas, Lucha contra la corrupción, Lucha contra la Impunidad, trata de personas, tráfico de armas, tráfico de estupefacientes  secuestro, terrorismo etc en forma descentralizada.</t>
    </r>
  </si>
  <si>
    <r>
      <t xml:space="preserve">Actualización, Mantenimiento y publicación de los </t>
    </r>
    <r>
      <rPr>
        <b/>
        <sz val="9"/>
        <rFont val="Calibri"/>
        <family val="2"/>
        <scheme val="minor"/>
      </rPr>
      <t>Anuarios estadístico</t>
    </r>
    <r>
      <rPr>
        <sz val="9"/>
        <rFont val="Calibri"/>
        <family val="2"/>
        <scheme val="minor"/>
      </rPr>
      <t xml:space="preserve">s con información  e indicadores de cada especialidad, jurisdicción y nivel de competencia </t>
    </r>
  </si>
  <si>
    <r>
      <t xml:space="preserve">Actualización Mantenimiento y publicación del </t>
    </r>
    <r>
      <rPr>
        <b/>
        <sz val="9"/>
        <rFont val="Calibri"/>
        <family val="2"/>
        <scheme val="minor"/>
      </rPr>
      <t>Directorio de Despachos</t>
    </r>
    <r>
      <rPr>
        <sz val="9"/>
        <rFont val="Calibri"/>
        <family val="2"/>
        <scheme val="minor"/>
      </rPr>
      <t xml:space="preserve"> Judiciales de cada especialidad, jurisdicción y nivel de competencia </t>
    </r>
  </si>
  <si>
    <r>
      <rPr>
        <b/>
        <sz val="9"/>
        <rFont val="Calibri"/>
        <family val="2"/>
        <scheme val="minor"/>
      </rPr>
      <t>i. Política criminal coherente y eficaz contra el crimen.</t>
    </r>
    <r>
      <rPr>
        <sz val="9"/>
        <rFont val="Calibri"/>
        <family val="2"/>
        <scheme val="minor"/>
      </rPr>
      <t xml:space="preserve">  …. Para el control de la criminalidad es necesario promover y apoyar la construcción de una política criminal y penitenciaria que introduzca ajustes en el Sistema Penal Oral Acusatorio (SPOA).</t>
    </r>
  </si>
  <si>
    <r>
      <t xml:space="preserve">Ley 1450 de 2011: ARTÍCULO 196. COORDINACIÓN PARA COMBATIR EL CRIMEN ORGANIZADO. </t>
    </r>
    <r>
      <rPr>
        <sz val="9"/>
        <rFont val="Calibri"/>
        <family val="2"/>
        <scheme val="minor"/>
      </rPr>
      <t xml:space="preserve">El Gobierno Nacional coordinará con la rama judicial y la Fiscalía General de la Nación programas para el fortalecimiento de la justicia especializada con el fin de mejorar su capacidad de gestión frente a fenómenos de criminalidad organizada. </t>
    </r>
    <r>
      <rPr>
        <b/>
        <sz val="9"/>
        <rFont val="Calibri"/>
        <family val="2"/>
        <scheme val="minor"/>
      </rPr>
      <t xml:space="preserve">
</t>
    </r>
    <r>
      <rPr>
        <sz val="9"/>
        <rFont val="Calibri"/>
        <family val="2"/>
        <scheme val="minor"/>
      </rPr>
      <t xml:space="preserve"> 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</si>
  <si>
    <r>
      <t xml:space="preserve">Coordinación Intersectorial para fortalecer la formación de los actores que participan en el trámite judicial, </t>
    </r>
    <r>
      <rPr>
        <b/>
        <sz val="9"/>
        <rFont val="Calibri"/>
        <family val="2"/>
        <scheme val="minor"/>
      </rPr>
      <t>para los procesos de selección por meritos</t>
    </r>
    <r>
      <rPr>
        <sz val="9"/>
        <rFont val="Calibri"/>
        <family val="2"/>
        <scheme val="minor"/>
      </rPr>
      <t>.</t>
    </r>
  </si>
  <si>
    <r>
      <t>Organización de</t>
    </r>
    <r>
      <rPr>
        <b/>
        <sz val="9"/>
        <rFont val="Calibri"/>
        <family val="2"/>
        <scheme val="minor"/>
      </rPr>
      <t xml:space="preserve"> Archivos administrativos.</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</si>
</sst>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b/>
      <sz val="11"/>
      <name val="Calibri"/>
      <family val="2"/>
      <scheme val="minor"/>
    </font>
    <font>
      <sz val="11"/>
      <color indexed="8"/>
      <name val="Calibri"/>
      <family val="2"/>
    </font>
    <font>
      <b/>
      <sz val="11"/>
      <color theme="1"/>
      <name val="Calibri"/>
      <family val="2"/>
      <scheme val="minor"/>
    </font>
    <font>
      <b/>
      <sz val="9"/>
      <name val="Calibri"/>
      <family val="2"/>
      <scheme val="minor"/>
    </font>
    <font>
      <sz val="9"/>
      <name val="Calibri"/>
      <family val="2"/>
      <scheme val="minor"/>
    </font>
    <font>
      <sz val="9"/>
      <name val="Calibri"/>
      <family val="2"/>
    </font>
    <font>
      <sz val="10"/>
      <name val="Arial"/>
      <family val="2"/>
    </font>
    <font>
      <sz val="11"/>
      <name val="Calibri"/>
      <family val="2"/>
      <scheme val="minor"/>
    </font>
    <font>
      <sz val="8"/>
      <name val="Calibri"/>
      <family val="2"/>
      <scheme val="minor"/>
    </font>
    <font>
      <b/>
      <sz val="8"/>
      <name val="Calibri"/>
      <family val="2"/>
      <scheme val="minor"/>
    </font>
    <font>
      <b/>
      <sz val="9"/>
      <name val="Calibri"/>
      <family val="2"/>
    </font>
    <font>
      <sz val="12"/>
      <name val="Calibri"/>
      <family val="2"/>
      <scheme val="minor"/>
    </font>
    <font>
      <b/>
      <sz val="12"/>
      <name val="Calibri"/>
      <family val="2"/>
      <scheme val="minor"/>
    </font>
    <font>
      <i/>
      <sz val="9"/>
      <name val="Calibri"/>
      <family val="2"/>
      <scheme val="minor"/>
    </font>
    <font>
      <sz val="8"/>
      <name val="Calibri"/>
      <family val="2"/>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double">
        <color indexed="64"/>
      </bottom>
      <diagonal/>
    </border>
  </borders>
  <cellStyleXfs count="4">
    <xf numFmtId="0" fontId="0" fillId="0" borderId="0"/>
    <xf numFmtId="9" fontId="1" fillId="0" borderId="0" applyFont="0" applyFill="0" applyBorder="0" applyAlignment="0" applyProtection="0"/>
    <xf numFmtId="0" fontId="1" fillId="0" borderId="0"/>
    <xf numFmtId="0" fontId="8" fillId="0" borderId="0"/>
  </cellStyleXfs>
  <cellXfs count="218">
    <xf numFmtId="0" fontId="0" fillId="0" borderId="0" xfId="0"/>
    <xf numFmtId="0" fontId="6" fillId="0" borderId="2" xfId="0" applyFont="1" applyFill="1" applyBorder="1" applyAlignment="1">
      <alignment horizontal="left"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5" fillId="0" borderId="0" xfId="0" applyFont="1" applyFill="1" applyAlignment="1">
      <alignment horizontal="center" vertical="center" wrapText="1"/>
    </xf>
    <xf numFmtId="1" fontId="6" fillId="0" borderId="2" xfId="0" applyNumberFormat="1" applyFont="1" applyFill="1" applyBorder="1" applyAlignment="1">
      <alignment horizontal="right" vertical="top" wrapText="1"/>
    </xf>
    <xf numFmtId="1" fontId="6" fillId="0" borderId="4" xfId="0" applyNumberFormat="1" applyFont="1" applyFill="1" applyBorder="1" applyAlignment="1">
      <alignment horizontal="right" vertical="top" wrapText="1"/>
    </xf>
    <xf numFmtId="0" fontId="6" fillId="0" borderId="2" xfId="0" applyFont="1" applyFill="1" applyBorder="1" applyAlignment="1">
      <alignment horizontal="justify" vertical="top" wrapText="1"/>
    </xf>
    <xf numFmtId="17" fontId="6" fillId="0" borderId="2" xfId="0" applyNumberFormat="1" applyFont="1" applyFill="1" applyBorder="1" applyAlignment="1">
      <alignment horizontal="right" vertical="top" wrapText="1"/>
    </xf>
    <xf numFmtId="0" fontId="6" fillId="0" borderId="2" xfId="0" applyFont="1" applyFill="1" applyBorder="1" applyAlignment="1">
      <alignment horizontal="right" vertical="top" wrapText="1"/>
    </xf>
    <xf numFmtId="17" fontId="6" fillId="0" borderId="2" xfId="0" applyNumberFormat="1" applyFont="1" applyFill="1" applyBorder="1" applyAlignment="1">
      <alignment horizontal="left" vertical="top" wrapText="1" indent="1"/>
    </xf>
    <xf numFmtId="0" fontId="6" fillId="0" borderId="2" xfId="0" applyFont="1" applyFill="1" applyBorder="1" applyAlignment="1">
      <alignment horizontal="left" vertical="top" wrapText="1" indent="1"/>
    </xf>
    <xf numFmtId="3" fontId="6" fillId="0" borderId="2" xfId="0" applyNumberFormat="1" applyFont="1" applyFill="1" applyBorder="1" applyAlignment="1">
      <alignment horizontal="left" vertical="top" wrapText="1"/>
    </xf>
    <xf numFmtId="3" fontId="6" fillId="0" borderId="2" xfId="0" applyNumberFormat="1" applyFont="1" applyFill="1" applyBorder="1" applyAlignment="1">
      <alignment vertical="top" wrapText="1"/>
    </xf>
    <xf numFmtId="3" fontId="6" fillId="0" borderId="3" xfId="0" applyNumberFormat="1" applyFont="1" applyFill="1" applyBorder="1" applyAlignment="1">
      <alignment vertical="top" wrapText="1"/>
    </xf>
    <xf numFmtId="0" fontId="7" fillId="0" borderId="2" xfId="0" applyFont="1" applyFill="1" applyBorder="1" applyAlignment="1">
      <alignment horizontal="justify" vertical="top" wrapText="1"/>
    </xf>
    <xf numFmtId="16" fontId="7" fillId="0" borderId="2" xfId="0" applyNumberFormat="1" applyFont="1" applyFill="1" applyBorder="1" applyAlignment="1">
      <alignment horizontal="left" vertical="top" wrapText="1"/>
    </xf>
    <xf numFmtId="0" fontId="7" fillId="0" borderId="2" xfId="0" applyFont="1" applyFill="1" applyBorder="1" applyAlignment="1">
      <alignment horizontal="left" vertical="top" wrapText="1"/>
    </xf>
    <xf numFmtId="3" fontId="7" fillId="0" borderId="2" xfId="0" applyNumberFormat="1" applyFont="1" applyFill="1" applyBorder="1" applyAlignment="1">
      <alignment horizontal="right" vertical="top" wrapText="1"/>
    </xf>
    <xf numFmtId="3" fontId="7" fillId="0" borderId="2" xfId="0" applyNumberFormat="1" applyFont="1" applyFill="1" applyBorder="1" applyAlignment="1">
      <alignment horizontal="left" vertical="top" wrapText="1"/>
    </xf>
    <xf numFmtId="0" fontId="7" fillId="0" borderId="2" xfId="0" applyFont="1" applyFill="1" applyBorder="1" applyAlignment="1">
      <alignment horizontal="right" vertical="top" wrapText="1"/>
    </xf>
    <xf numFmtId="0" fontId="6" fillId="0" borderId="6" xfId="0" applyFont="1" applyFill="1" applyBorder="1" applyAlignment="1">
      <alignment horizontal="left" vertical="top" wrapText="1"/>
    </xf>
    <xf numFmtId="0" fontId="6" fillId="0" borderId="6" xfId="0" applyFont="1" applyFill="1" applyBorder="1" applyAlignment="1">
      <alignment horizontal="justify" vertical="top" wrapText="1"/>
    </xf>
    <xf numFmtId="0" fontId="6" fillId="0" borderId="8" xfId="0" applyFont="1" applyFill="1" applyBorder="1" applyAlignment="1">
      <alignment horizontal="left" vertical="top" wrapText="1"/>
    </xf>
    <xf numFmtId="14" fontId="6" fillId="0" borderId="2" xfId="0" applyNumberFormat="1" applyFont="1" applyFill="1" applyBorder="1" applyAlignment="1">
      <alignment horizontal="right" vertical="top" wrapText="1"/>
    </xf>
    <xf numFmtId="14" fontId="6" fillId="0" borderId="2" xfId="0" applyNumberFormat="1" applyFont="1" applyFill="1" applyBorder="1" applyAlignment="1">
      <alignment horizontal="center" vertical="top" wrapText="1"/>
    </xf>
    <xf numFmtId="0" fontId="10" fillId="0" borderId="2" xfId="0" applyFont="1" applyFill="1" applyBorder="1" applyAlignment="1">
      <alignment horizontal="justify" vertical="top" wrapText="1"/>
    </xf>
    <xf numFmtId="0" fontId="10" fillId="0" borderId="3" xfId="0" applyFont="1" applyFill="1" applyBorder="1" applyAlignment="1">
      <alignment horizontal="left" vertical="top" wrapText="1"/>
    </xf>
    <xf numFmtId="1" fontId="6" fillId="0" borderId="3" xfId="0" applyNumberFormat="1" applyFont="1" applyFill="1" applyBorder="1" applyAlignment="1">
      <alignment horizontal="righ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3" fontId="6" fillId="0" borderId="3" xfId="0" applyNumberFormat="1" applyFont="1" applyFill="1" applyBorder="1" applyAlignment="1">
      <alignment horizontal="right" vertical="top" wrapText="1"/>
    </xf>
    <xf numFmtId="3" fontId="6" fillId="0" borderId="4" xfId="0" applyNumberFormat="1" applyFont="1" applyFill="1" applyBorder="1" applyAlignment="1">
      <alignment horizontal="right" vertical="top" wrapText="1"/>
    </xf>
    <xf numFmtId="3" fontId="6" fillId="0" borderId="3" xfId="0" applyNumberFormat="1" applyFont="1" applyFill="1" applyBorder="1" applyAlignment="1">
      <alignment horizontal="left" vertical="top" wrapText="1"/>
    </xf>
    <xf numFmtId="3" fontId="6" fillId="0" borderId="4" xfId="0" applyNumberFormat="1" applyFont="1" applyFill="1" applyBorder="1" applyAlignment="1">
      <alignment horizontal="left" vertical="top" wrapText="1"/>
    </xf>
    <xf numFmtId="3" fontId="6" fillId="0" borderId="3" xfId="0" applyNumberFormat="1" applyFont="1" applyFill="1" applyBorder="1" applyAlignment="1">
      <alignment horizontal="left" vertical="top" wrapText="1"/>
    </xf>
    <xf numFmtId="3" fontId="6" fillId="0" borderId="4" xfId="0" applyNumberFormat="1" applyFont="1" applyFill="1" applyBorder="1" applyAlignment="1">
      <alignment horizontal="left" vertical="top" wrapText="1"/>
    </xf>
    <xf numFmtId="3" fontId="6" fillId="0" borderId="3" xfId="0" applyNumberFormat="1" applyFont="1" applyFill="1" applyBorder="1" applyAlignment="1">
      <alignment horizontal="right" vertical="top" wrapText="1"/>
    </xf>
    <xf numFmtId="3" fontId="6" fillId="0" borderId="4" xfId="0" applyNumberFormat="1" applyFont="1" applyFill="1" applyBorder="1" applyAlignment="1">
      <alignment horizontal="righ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6" xfId="0" applyFont="1" applyFill="1" applyBorder="1" applyAlignment="1">
      <alignment horizontal="center" vertical="center" wrapText="1"/>
    </xf>
    <xf numFmtId="0" fontId="6" fillId="0" borderId="5" xfId="0" applyFont="1" applyFill="1" applyBorder="1" applyAlignment="1">
      <alignment horizontal="left" vertical="top" wrapText="1"/>
    </xf>
    <xf numFmtId="0" fontId="7" fillId="0" borderId="3"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5" xfId="0" applyFont="1" applyFill="1" applyBorder="1" applyAlignment="1">
      <alignment horizontal="right" vertical="top" wrapText="1"/>
    </xf>
    <xf numFmtId="16" fontId="7" fillId="0" borderId="3" xfId="0" applyNumberFormat="1" applyFont="1" applyFill="1" applyBorder="1" applyAlignment="1">
      <alignment horizontal="right" vertical="top" wrapText="1"/>
    </xf>
    <xf numFmtId="16" fontId="7" fillId="0" borderId="5" xfId="0" applyNumberFormat="1" applyFont="1" applyFill="1" applyBorder="1" applyAlignment="1">
      <alignment horizontal="right" vertical="top" wrapText="1"/>
    </xf>
    <xf numFmtId="16" fontId="7" fillId="0" borderId="4" xfId="0" applyNumberFormat="1" applyFont="1" applyFill="1" applyBorder="1" applyAlignment="1">
      <alignment horizontal="right" vertical="top" wrapText="1"/>
    </xf>
    <xf numFmtId="0" fontId="10" fillId="0" borderId="3" xfId="0" applyFont="1" applyFill="1" applyBorder="1" applyAlignment="1">
      <alignment horizontal="left" vertical="top" wrapText="1"/>
    </xf>
    <xf numFmtId="0" fontId="6" fillId="0" borderId="3" xfId="0" applyFont="1" applyFill="1" applyBorder="1" applyAlignment="1">
      <alignment horizontal="justify" vertical="top" wrapText="1"/>
    </xf>
    <xf numFmtId="14" fontId="6" fillId="0" borderId="2" xfId="0" applyNumberFormat="1" applyFont="1" applyFill="1" applyBorder="1" applyAlignment="1">
      <alignment vertical="top" wrapText="1"/>
    </xf>
    <xf numFmtId="0" fontId="6" fillId="0" borderId="5" xfId="0" applyFont="1" applyFill="1" applyBorder="1" applyAlignment="1">
      <alignment vertical="top" wrapText="1"/>
    </xf>
    <xf numFmtId="0" fontId="10" fillId="0" borderId="5" xfId="0" applyFont="1" applyFill="1" applyBorder="1" applyAlignment="1">
      <alignment horizontal="left" vertical="top" wrapText="1"/>
    </xf>
    <xf numFmtId="0" fontId="6" fillId="0" borderId="5" xfId="0" applyFont="1" applyFill="1" applyBorder="1" applyAlignment="1">
      <alignment horizontal="justify" vertical="top" wrapText="1"/>
    </xf>
    <xf numFmtId="14" fontId="6" fillId="0" borderId="3" xfId="0" applyNumberFormat="1" applyFont="1" applyFill="1" applyBorder="1" applyAlignment="1">
      <alignment horizontal="center" vertical="top" wrapText="1"/>
    </xf>
    <xf numFmtId="14" fontId="6" fillId="0" borderId="5" xfId="0" applyNumberFormat="1" applyFont="1" applyFill="1" applyBorder="1" applyAlignment="1">
      <alignment horizontal="center" vertical="top" wrapText="1"/>
    </xf>
    <xf numFmtId="14" fontId="6" fillId="0" borderId="4" xfId="0" applyNumberFormat="1" applyFont="1" applyFill="1" applyBorder="1" applyAlignment="1">
      <alignment horizontal="center" vertical="top" wrapText="1"/>
    </xf>
    <xf numFmtId="0" fontId="10" fillId="0" borderId="4" xfId="0" applyFont="1" applyFill="1" applyBorder="1" applyAlignment="1">
      <alignment vertical="top" wrapText="1"/>
    </xf>
    <xf numFmtId="14" fontId="6" fillId="0" borderId="2" xfId="0" applyNumberFormat="1" applyFont="1" applyFill="1" applyBorder="1" applyAlignment="1">
      <alignment horizontal="right" vertical="top" wrapText="1"/>
    </xf>
    <xf numFmtId="14" fontId="6" fillId="0" borderId="4" xfId="0" applyNumberFormat="1" applyFont="1" applyFill="1" applyBorder="1" applyAlignment="1">
      <alignment vertical="top" wrapText="1"/>
    </xf>
    <xf numFmtId="0" fontId="6" fillId="0" borderId="3" xfId="0" applyFont="1" applyFill="1" applyBorder="1" applyAlignment="1">
      <alignment horizontal="center" vertical="top" wrapText="1"/>
    </xf>
    <xf numFmtId="14" fontId="6" fillId="0" borderId="3" xfId="0" applyNumberFormat="1" applyFont="1" applyFill="1" applyBorder="1" applyAlignment="1">
      <alignment horizontal="right" vertical="top" wrapText="1"/>
    </xf>
    <xf numFmtId="0" fontId="6" fillId="0" borderId="4" xfId="0" applyFont="1" applyFill="1" applyBorder="1" applyAlignment="1">
      <alignment horizontal="center" vertical="top" wrapText="1"/>
    </xf>
    <xf numFmtId="0" fontId="6" fillId="0" borderId="4" xfId="0" applyFont="1" applyFill="1" applyBorder="1" applyAlignment="1">
      <alignment horizontal="justify" vertical="top" wrapText="1"/>
    </xf>
    <xf numFmtId="14" fontId="6" fillId="0" borderId="4" xfId="0" applyNumberFormat="1" applyFont="1" applyFill="1" applyBorder="1" applyAlignment="1">
      <alignment horizontal="right" vertical="top" wrapText="1"/>
    </xf>
    <xf numFmtId="0" fontId="6" fillId="0" borderId="12" xfId="0" applyFont="1" applyFill="1" applyBorder="1" applyAlignment="1">
      <alignment horizontal="justify" vertical="top" wrapText="1"/>
    </xf>
    <xf numFmtId="0" fontId="6" fillId="0" borderId="14" xfId="0" applyFont="1" applyFill="1" applyBorder="1" applyAlignment="1">
      <alignment horizontal="justify" vertical="top" wrapText="1"/>
    </xf>
    <xf numFmtId="3" fontId="6" fillId="0" borderId="2" xfId="0" applyNumberFormat="1" applyFont="1" applyFill="1" applyBorder="1" applyAlignment="1">
      <alignment horizontal="right" vertical="top" wrapText="1"/>
    </xf>
    <xf numFmtId="0" fontId="6" fillId="0" borderId="3" xfId="0" applyFont="1" applyFill="1" applyBorder="1" applyAlignment="1">
      <alignment horizontal="right" vertical="top" wrapText="1"/>
    </xf>
    <xf numFmtId="0" fontId="6" fillId="0" borderId="5" xfId="0" applyFont="1" applyFill="1" applyBorder="1" applyAlignment="1">
      <alignment horizontal="right"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right" vertical="top" wrapText="1"/>
    </xf>
    <xf numFmtId="0" fontId="6" fillId="0" borderId="9" xfId="0" applyFont="1" applyFill="1" applyBorder="1" applyAlignment="1">
      <alignment horizontal="left" vertical="top" wrapText="1"/>
    </xf>
    <xf numFmtId="0" fontId="6" fillId="0" borderId="2" xfId="0" applyFont="1" applyFill="1" applyBorder="1" applyAlignment="1">
      <alignment horizontal="justify" vertical="top" wrapText="1"/>
    </xf>
    <xf numFmtId="3" fontId="6" fillId="0" borderId="4" xfId="0" applyNumberFormat="1" applyFont="1" applyFill="1" applyBorder="1" applyAlignment="1">
      <alignment vertical="top" wrapText="1"/>
    </xf>
    <xf numFmtId="0" fontId="6" fillId="0" borderId="8" xfId="0" applyFont="1" applyFill="1" applyBorder="1" applyAlignment="1">
      <alignment horizontal="center" vertical="top" wrapText="1"/>
    </xf>
    <xf numFmtId="17" fontId="6" fillId="0" borderId="2" xfId="0" applyNumberFormat="1" applyFont="1" applyFill="1" applyBorder="1" applyAlignment="1">
      <alignment horizontal="justify" vertical="top" wrapText="1"/>
    </xf>
    <xf numFmtId="0" fontId="6" fillId="0" borderId="10" xfId="0" applyFont="1" applyFill="1" applyBorder="1" applyAlignment="1">
      <alignment horizontal="left" vertical="top" wrapText="1"/>
    </xf>
    <xf numFmtId="3" fontId="6" fillId="0" borderId="5" xfId="0" applyNumberFormat="1" applyFont="1" applyFill="1" applyBorder="1" applyAlignment="1">
      <alignment horizontal="right" vertical="top" wrapText="1"/>
    </xf>
    <xf numFmtId="17" fontId="6" fillId="0" borderId="3" xfId="0" applyNumberFormat="1" applyFont="1" applyFill="1" applyBorder="1" applyAlignment="1">
      <alignment horizontal="center" vertical="top" wrapText="1"/>
    </xf>
    <xf numFmtId="17" fontId="6" fillId="0" borderId="5" xfId="0" applyNumberFormat="1" applyFont="1" applyFill="1" applyBorder="1" applyAlignment="1">
      <alignment horizontal="center" vertical="top" wrapText="1"/>
    </xf>
    <xf numFmtId="17" fontId="6" fillId="0" borderId="4" xfId="0" applyNumberFormat="1" applyFont="1" applyFill="1" applyBorder="1" applyAlignment="1">
      <alignment horizontal="center" vertical="top" wrapText="1"/>
    </xf>
    <xf numFmtId="17" fontId="6" fillId="0" borderId="2" xfId="0" applyNumberFormat="1" applyFont="1" applyFill="1" applyBorder="1" applyAlignment="1">
      <alignment vertical="top" wrapText="1"/>
    </xf>
    <xf numFmtId="0" fontId="6" fillId="0" borderId="5"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4" xfId="0" applyFont="1" applyFill="1" applyBorder="1" applyAlignment="1">
      <alignment vertical="top" wrapText="1"/>
    </xf>
    <xf numFmtId="1" fontId="6" fillId="0" borderId="3" xfId="0" applyNumberFormat="1" applyFont="1" applyFill="1" applyBorder="1" applyAlignment="1">
      <alignment vertical="top" wrapText="1"/>
    </xf>
    <xf numFmtId="1" fontId="6" fillId="0" borderId="3" xfId="0" applyNumberFormat="1" applyFont="1" applyFill="1" applyBorder="1" applyAlignment="1">
      <alignment horizontal="right" vertical="top" wrapText="1"/>
    </xf>
    <xf numFmtId="1" fontId="6" fillId="0" borderId="5" xfId="0" applyNumberFormat="1" applyFont="1" applyFill="1" applyBorder="1" applyAlignment="1">
      <alignment horizontal="right" vertical="top" wrapText="1"/>
    </xf>
    <xf numFmtId="1" fontId="6" fillId="0" borderId="4" xfId="0" applyNumberFormat="1" applyFont="1" applyFill="1" applyBorder="1" applyAlignment="1">
      <alignment horizontal="right" vertical="top" wrapText="1"/>
    </xf>
    <xf numFmtId="0" fontId="6" fillId="0" borderId="13" xfId="0" applyFont="1" applyFill="1" applyBorder="1" applyAlignment="1">
      <alignment horizontal="justify" vertical="top" wrapText="1"/>
    </xf>
    <xf numFmtId="0" fontId="6" fillId="0" borderId="6" xfId="0" applyFont="1" applyFill="1" applyBorder="1" applyAlignment="1">
      <alignment horizontal="justify"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6" xfId="0" applyFont="1" applyFill="1" applyBorder="1" applyAlignment="1">
      <alignment vertical="top" wrapText="1"/>
    </xf>
    <xf numFmtId="3" fontId="6" fillId="0" borderId="2" xfId="3" applyNumberFormat="1" applyFont="1" applyFill="1" applyBorder="1" applyAlignment="1">
      <alignment horizontal="left" vertical="top" wrapText="1"/>
    </xf>
    <xf numFmtId="3" fontId="6" fillId="0" borderId="3" xfId="3" applyNumberFormat="1"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4" xfId="0" applyFont="1" applyFill="1" applyBorder="1" applyAlignment="1">
      <alignment horizontal="left" vertical="top" wrapText="1"/>
    </xf>
    <xf numFmtId="3" fontId="6" fillId="0" borderId="3" xfId="0" applyNumberFormat="1" applyFont="1" applyFill="1" applyBorder="1" applyAlignment="1">
      <alignment horizontal="center" vertical="top" wrapText="1"/>
    </xf>
    <xf numFmtId="17" fontId="6" fillId="0" borderId="3" xfId="0" applyNumberFormat="1" applyFont="1" applyFill="1" applyBorder="1" applyAlignment="1">
      <alignment horizontal="right" vertical="top" wrapText="1"/>
    </xf>
    <xf numFmtId="3" fontId="6" fillId="0" borderId="4" xfId="0" applyNumberFormat="1" applyFont="1" applyFill="1" applyBorder="1" applyAlignment="1">
      <alignment horizontal="center" vertical="top" wrapText="1"/>
    </xf>
    <xf numFmtId="17" fontId="6" fillId="0" borderId="4" xfId="0" applyNumberFormat="1" applyFont="1" applyFill="1" applyBorder="1" applyAlignment="1">
      <alignment horizontal="right" vertical="top" wrapText="1"/>
    </xf>
    <xf numFmtId="0" fontId="6" fillId="0" borderId="13" xfId="0" applyFont="1" applyFill="1" applyBorder="1" applyAlignment="1">
      <alignment horizontal="justify" vertical="top" wrapText="1"/>
    </xf>
    <xf numFmtId="0" fontId="6" fillId="0" borderId="2" xfId="0" applyFont="1" applyFill="1" applyBorder="1" applyAlignment="1">
      <alignment horizontal="right" vertical="top"/>
    </xf>
    <xf numFmtId="0" fontId="6" fillId="0" borderId="4" xfId="0" applyFont="1" applyFill="1" applyBorder="1" applyAlignment="1">
      <alignment horizontal="right" vertical="top" wrapText="1"/>
    </xf>
    <xf numFmtId="17" fontId="6" fillId="0" borderId="4" xfId="0" applyNumberFormat="1" applyFont="1" applyFill="1" applyBorder="1" applyAlignment="1">
      <alignment vertical="top" wrapText="1"/>
    </xf>
    <xf numFmtId="9" fontId="6" fillId="0" borderId="2" xfId="1" applyFont="1" applyFill="1" applyBorder="1" applyAlignment="1">
      <alignment horizontal="justify" vertical="top" wrapText="1"/>
    </xf>
    <xf numFmtId="3" fontId="6" fillId="0" borderId="2" xfId="0" applyNumberFormat="1" applyFont="1" applyFill="1" applyBorder="1" applyAlignment="1">
      <alignment horizontal="center" vertical="top" wrapText="1"/>
    </xf>
    <xf numFmtId="0" fontId="6" fillId="0" borderId="10" xfId="0" applyFont="1" applyFill="1" applyBorder="1" applyAlignment="1">
      <alignment vertical="top" wrapText="1"/>
    </xf>
    <xf numFmtId="0" fontId="6" fillId="0" borderId="0" xfId="0" applyFont="1" applyFill="1" applyBorder="1" applyAlignment="1">
      <alignment horizontal="justify" vertical="top" wrapText="1"/>
    </xf>
    <xf numFmtId="9" fontId="6" fillId="0" borderId="8" xfId="1" applyFont="1" applyFill="1" applyBorder="1" applyAlignment="1">
      <alignment horizontal="left" vertical="top" wrapText="1"/>
    </xf>
    <xf numFmtId="0" fontId="9" fillId="0" borderId="5" xfId="0" applyFont="1" applyFill="1" applyBorder="1" applyAlignment="1">
      <alignment horizontal="right" vertical="top" wrapText="1"/>
    </xf>
    <xf numFmtId="0" fontId="9" fillId="0" borderId="4" xfId="0" applyFont="1" applyFill="1" applyBorder="1" applyAlignment="1">
      <alignment horizontal="right" vertical="top" wrapText="1"/>
    </xf>
    <xf numFmtId="17" fontId="6" fillId="0" borderId="3" xfId="0" applyNumberFormat="1" applyFont="1" applyFill="1" applyBorder="1" applyAlignment="1">
      <alignment vertical="top" wrapText="1"/>
    </xf>
    <xf numFmtId="17" fontId="6" fillId="0" borderId="5" xfId="0" applyNumberFormat="1" applyFont="1" applyFill="1" applyBorder="1" applyAlignment="1">
      <alignment horizontal="right" vertical="top" wrapText="1"/>
    </xf>
    <xf numFmtId="3" fontId="6" fillId="0" borderId="5" xfId="0" applyNumberFormat="1" applyFont="1" applyFill="1" applyBorder="1" applyAlignment="1">
      <alignment vertical="top" wrapText="1"/>
    </xf>
    <xf numFmtId="0" fontId="6"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0" xfId="0" applyFont="1" applyFill="1" applyAlignment="1">
      <alignment horizontal="justify" vertical="top" wrapText="1"/>
    </xf>
    <xf numFmtId="0" fontId="6" fillId="0" borderId="0" xfId="0" applyFont="1" applyFill="1" applyAlignment="1">
      <alignment horizontal="left" vertical="top" wrapText="1"/>
    </xf>
    <xf numFmtId="0" fontId="5" fillId="0" borderId="7" xfId="0" applyFont="1" applyFill="1" applyBorder="1" applyAlignment="1">
      <alignment horizontal="center" vertical="center" wrapText="1"/>
    </xf>
    <xf numFmtId="0" fontId="6" fillId="0" borderId="10" xfId="0" applyFont="1" applyFill="1" applyBorder="1" applyAlignment="1">
      <alignment horizontal="justify" vertical="top" wrapText="1"/>
    </xf>
    <xf numFmtId="0" fontId="6" fillId="0" borderId="3" xfId="0" applyFont="1" applyFill="1" applyBorder="1" applyAlignment="1">
      <alignment horizontal="right" vertical="top"/>
    </xf>
    <xf numFmtId="0" fontId="6" fillId="0" borderId="3" xfId="0" applyFont="1" applyFill="1" applyBorder="1" applyAlignment="1">
      <alignment horizontal="left" vertical="top" wrapText="1" readingOrder="1"/>
    </xf>
    <xf numFmtId="0" fontId="6" fillId="0" borderId="11" xfId="0" applyFont="1" applyFill="1" applyBorder="1" applyAlignment="1">
      <alignment horizontal="justify" vertical="top" wrapText="1"/>
    </xf>
    <xf numFmtId="0" fontId="6" fillId="0" borderId="5" xfId="0" applyFont="1" applyFill="1" applyBorder="1" applyAlignment="1">
      <alignment horizontal="right" vertical="top"/>
    </xf>
    <xf numFmtId="0" fontId="6" fillId="0" borderId="5" xfId="0" applyFont="1" applyFill="1" applyBorder="1" applyAlignment="1">
      <alignment horizontal="left" vertical="top" wrapText="1" readingOrder="1"/>
    </xf>
    <xf numFmtId="0" fontId="6" fillId="0" borderId="4" xfId="0" applyFont="1" applyFill="1" applyBorder="1" applyAlignment="1">
      <alignment horizontal="right" vertical="top"/>
    </xf>
    <xf numFmtId="0" fontId="6" fillId="0" borderId="4" xfId="0" applyFont="1" applyFill="1" applyBorder="1" applyAlignment="1">
      <alignment horizontal="left" vertical="top" wrapText="1" readingOrder="1"/>
    </xf>
    <xf numFmtId="0" fontId="6" fillId="0" borderId="3" xfId="0" applyFont="1" applyFill="1" applyBorder="1" applyAlignment="1">
      <alignment vertical="top"/>
    </xf>
    <xf numFmtId="0" fontId="6" fillId="0" borderId="3" xfId="0" applyFont="1" applyFill="1" applyBorder="1" applyAlignment="1">
      <alignment vertical="top" wrapText="1" readingOrder="1"/>
    </xf>
    <xf numFmtId="1" fontId="6" fillId="0" borderId="2" xfId="0" applyNumberFormat="1" applyFont="1" applyFill="1" applyBorder="1" applyAlignment="1">
      <alignment horizontal="right" vertical="top" wrapText="1"/>
    </xf>
    <xf numFmtId="0" fontId="6" fillId="0" borderId="2" xfId="0" applyFont="1" applyFill="1" applyBorder="1" applyAlignment="1">
      <alignment horizontal="left" vertical="top" wrapText="1"/>
    </xf>
    <xf numFmtId="14" fontId="6" fillId="0" borderId="4" xfId="0" applyNumberFormat="1" applyFont="1" applyFill="1" applyBorder="1" applyAlignment="1">
      <alignment horizontal="right" vertical="top" wrapText="1"/>
    </xf>
    <xf numFmtId="3" fontId="6" fillId="0" borderId="2" xfId="0" applyNumberFormat="1" applyFont="1" applyFill="1" applyBorder="1" applyAlignment="1">
      <alignment horizontal="left" vertical="top" wrapText="1"/>
    </xf>
    <xf numFmtId="3" fontId="6" fillId="0" borderId="5" xfId="0" applyNumberFormat="1" applyFont="1" applyFill="1" applyBorder="1" applyAlignment="1">
      <alignment horizontal="left" vertical="top" wrapText="1"/>
    </xf>
    <xf numFmtId="14" fontId="6" fillId="0" borderId="3" xfId="0" applyNumberFormat="1" applyFont="1" applyFill="1" applyBorder="1" applyAlignment="1">
      <alignment horizontal="right" vertical="top" wrapText="1"/>
    </xf>
    <xf numFmtId="0" fontId="6" fillId="0" borderId="2" xfId="0" applyFont="1" applyFill="1" applyBorder="1" applyAlignment="1">
      <alignment horizontal="left" vertical="top" wrapText="1" readingOrder="1"/>
    </xf>
    <xf numFmtId="0" fontId="6" fillId="0" borderId="4" xfId="0" applyFont="1" applyFill="1" applyBorder="1" applyAlignment="1">
      <alignment horizontal="right" vertical="top"/>
    </xf>
    <xf numFmtId="1" fontId="6" fillId="0" borderId="3" xfId="0" applyNumberFormat="1" applyFont="1" applyFill="1" applyBorder="1" applyAlignment="1">
      <alignment horizontal="center" vertical="top" wrapText="1"/>
    </xf>
    <xf numFmtId="3" fontId="6" fillId="0" borderId="2" xfId="0" applyNumberFormat="1" applyFont="1" applyFill="1" applyBorder="1" applyAlignment="1">
      <alignment horizontal="right" vertical="top" wrapText="1"/>
    </xf>
    <xf numFmtId="3" fontId="10" fillId="0" borderId="2" xfId="0" applyNumberFormat="1" applyFont="1" applyFill="1" applyBorder="1" applyAlignment="1">
      <alignment horizontal="left" vertical="top" wrapText="1"/>
    </xf>
    <xf numFmtId="1" fontId="6" fillId="0" borderId="5" xfId="0" applyNumberFormat="1" applyFont="1" applyFill="1" applyBorder="1" applyAlignment="1">
      <alignment horizontal="center" vertical="top" wrapText="1"/>
    </xf>
    <xf numFmtId="3" fontId="10" fillId="0" borderId="4" xfId="0" applyNumberFormat="1" applyFont="1" applyFill="1" applyBorder="1" applyAlignment="1">
      <alignment horizontal="left" vertical="top" wrapText="1"/>
    </xf>
    <xf numFmtId="1" fontId="6" fillId="0" borderId="4" xfId="0" applyNumberFormat="1" applyFont="1" applyFill="1" applyBorder="1" applyAlignment="1">
      <alignment horizontal="center" vertical="top" wrapText="1"/>
    </xf>
    <xf numFmtId="14" fontId="6" fillId="0" borderId="4" xfId="0" applyNumberFormat="1" applyFont="1" applyFill="1" applyBorder="1" applyAlignment="1">
      <alignment horizontal="center" vertical="top" wrapText="1"/>
    </xf>
    <xf numFmtId="3" fontId="6" fillId="0" borderId="8" xfId="0" applyNumberFormat="1" applyFont="1" applyFill="1" applyBorder="1" applyAlignment="1">
      <alignment horizontal="left" vertical="top" wrapText="1"/>
    </xf>
    <xf numFmtId="0" fontId="6" fillId="0" borderId="9" xfId="0" applyFont="1" applyFill="1" applyBorder="1" applyAlignment="1">
      <alignment horizontal="justify" vertical="top" wrapText="1"/>
    </xf>
    <xf numFmtId="0" fontId="6" fillId="0" borderId="3" xfId="0" applyFont="1" applyFill="1" applyBorder="1" applyAlignment="1">
      <alignment horizontal="right" vertical="top" wrapText="1"/>
    </xf>
    <xf numFmtId="9" fontId="6" fillId="0" borderId="2" xfId="1" applyFont="1" applyFill="1" applyBorder="1" applyAlignment="1">
      <alignment horizontal="right" vertical="top" wrapText="1"/>
    </xf>
    <xf numFmtId="3" fontId="10" fillId="0" borderId="2" xfId="0" applyNumberFormat="1" applyFont="1" applyFill="1" applyBorder="1" applyAlignment="1">
      <alignment horizontal="left" vertical="top" wrapText="1"/>
    </xf>
    <xf numFmtId="1" fontId="6" fillId="0" borderId="2" xfId="1" applyNumberFormat="1" applyFont="1" applyFill="1" applyBorder="1" applyAlignment="1">
      <alignment horizontal="right" vertical="top" wrapText="1"/>
    </xf>
    <xf numFmtId="1" fontId="6" fillId="0" borderId="5" xfId="1" applyNumberFormat="1" applyFont="1" applyFill="1" applyBorder="1" applyAlignment="1">
      <alignment horizontal="right" vertical="top" wrapText="1"/>
    </xf>
    <xf numFmtId="0" fontId="5" fillId="0" borderId="2" xfId="0" applyFont="1" applyFill="1" applyBorder="1" applyAlignment="1">
      <alignment horizontal="justify" vertical="top" wrapText="1"/>
    </xf>
    <xf numFmtId="3" fontId="6" fillId="0" borderId="5" xfId="0" applyNumberFormat="1" applyFont="1" applyFill="1" applyBorder="1" applyAlignment="1">
      <alignment horizontal="right" vertical="top" wrapText="1"/>
    </xf>
    <xf numFmtId="0" fontId="6" fillId="0" borderId="2" xfId="0" applyFont="1" applyFill="1" applyBorder="1" applyAlignment="1">
      <alignment horizontal="justify" vertical="top"/>
    </xf>
    <xf numFmtId="3" fontId="6" fillId="0" borderId="2" xfId="0" applyNumberFormat="1" applyFont="1" applyFill="1" applyBorder="1" applyAlignment="1">
      <alignment horizontal="right" vertical="top"/>
    </xf>
    <xf numFmtId="3" fontId="7" fillId="0" borderId="3" xfId="0" applyNumberFormat="1" applyFont="1" applyFill="1" applyBorder="1" applyAlignment="1">
      <alignment horizontal="left" vertical="top" wrapText="1"/>
    </xf>
    <xf numFmtId="3" fontId="7" fillId="0" borderId="3" xfId="0" applyNumberFormat="1" applyFont="1" applyFill="1" applyBorder="1" applyAlignment="1">
      <alignment horizontal="right" vertical="top" wrapText="1"/>
    </xf>
    <xf numFmtId="3" fontId="7" fillId="0" borderId="5" xfId="0" applyNumberFormat="1" applyFont="1" applyFill="1" applyBorder="1" applyAlignment="1">
      <alignment horizontal="left" vertical="top" wrapText="1"/>
    </xf>
    <xf numFmtId="3" fontId="7" fillId="0" borderId="5" xfId="0" applyNumberFormat="1" applyFont="1" applyFill="1" applyBorder="1" applyAlignment="1">
      <alignment horizontal="right" vertical="top" wrapText="1"/>
    </xf>
    <xf numFmtId="3" fontId="7" fillId="0" borderId="4" xfId="0" applyNumberFormat="1" applyFont="1" applyFill="1" applyBorder="1" applyAlignment="1">
      <alignment horizontal="left" vertical="top" wrapText="1"/>
    </xf>
    <xf numFmtId="3" fontId="7" fillId="0" borderId="4" xfId="0" applyNumberFormat="1" applyFont="1" applyFill="1" applyBorder="1" applyAlignment="1">
      <alignment horizontal="right" vertical="top" wrapText="1"/>
    </xf>
    <xf numFmtId="3" fontId="7" fillId="0" borderId="2" xfId="0" applyNumberFormat="1" applyFont="1" applyFill="1" applyBorder="1" applyAlignment="1">
      <alignment horizontal="justify" vertical="top" wrapText="1"/>
    </xf>
    <xf numFmtId="0" fontId="6" fillId="0" borderId="3" xfId="0" applyFont="1" applyFill="1" applyBorder="1" applyAlignment="1">
      <alignment horizontal="right" vertical="top"/>
    </xf>
    <xf numFmtId="0" fontId="13" fillId="0" borderId="2" xfId="0" applyFont="1" applyFill="1" applyBorder="1" applyAlignment="1">
      <alignment horizontal="justify" vertical="top" wrapText="1"/>
    </xf>
    <xf numFmtId="15" fontId="6" fillId="0" borderId="4" xfId="0" applyNumberFormat="1" applyFont="1" applyFill="1" applyBorder="1" applyAlignment="1">
      <alignment horizontal="right" vertical="top" wrapText="1"/>
    </xf>
    <xf numFmtId="15" fontId="6" fillId="0" borderId="2" xfId="0" applyNumberFormat="1" applyFont="1" applyFill="1" applyBorder="1" applyAlignment="1">
      <alignment horizontal="left" vertical="top" wrapText="1"/>
    </xf>
    <xf numFmtId="0" fontId="9" fillId="0" borderId="2" xfId="0" applyFont="1" applyFill="1" applyBorder="1" applyAlignment="1">
      <alignment vertical="top" wrapText="1"/>
    </xf>
    <xf numFmtId="0" fontId="9" fillId="0" borderId="4" xfId="0" applyFont="1" applyFill="1" applyBorder="1" applyAlignment="1">
      <alignment horizontal="left" vertical="top" wrapText="1"/>
    </xf>
    <xf numFmtId="0" fontId="9" fillId="0" borderId="4" xfId="0" applyFont="1" applyFill="1" applyBorder="1" applyAlignment="1">
      <alignment vertical="top" wrapText="1"/>
    </xf>
    <xf numFmtId="3" fontId="5" fillId="0" borderId="2" xfId="0" applyNumberFormat="1" applyFont="1" applyFill="1" applyBorder="1" applyAlignment="1">
      <alignment horizontal="right" vertical="top" wrapText="1"/>
    </xf>
    <xf numFmtId="3" fontId="5" fillId="0" borderId="4" xfId="0" applyNumberFormat="1" applyFont="1" applyFill="1" applyBorder="1" applyAlignment="1">
      <alignment horizontal="right" vertical="top" wrapText="1"/>
    </xf>
    <xf numFmtId="0" fontId="9" fillId="0" borderId="11" xfId="0" applyFont="1" applyFill="1" applyBorder="1" applyAlignment="1">
      <alignment horizontal="justify" vertical="top" wrapText="1"/>
    </xf>
    <xf numFmtId="0" fontId="6" fillId="0" borderId="3" xfId="0" applyFont="1" applyFill="1" applyBorder="1" applyAlignment="1">
      <alignment horizontal="left" vertical="top" wrapText="1" readingOrder="1"/>
    </xf>
    <xf numFmtId="0" fontId="6" fillId="0" borderId="5" xfId="0" applyFont="1" applyFill="1" applyBorder="1" applyAlignment="1">
      <alignment horizontal="center" vertical="top" wrapText="1"/>
    </xf>
    <xf numFmtId="3" fontId="6" fillId="0" borderId="2" xfId="0" applyNumberFormat="1" applyFont="1" applyFill="1" applyBorder="1" applyAlignment="1">
      <alignment horizontal="justify" vertical="top" wrapText="1"/>
    </xf>
    <xf numFmtId="3" fontId="6" fillId="0" borderId="3" xfId="0" applyNumberFormat="1" applyFont="1" applyFill="1" applyBorder="1" applyAlignment="1">
      <alignment horizontal="justify" vertical="top" wrapText="1"/>
    </xf>
    <xf numFmtId="0" fontId="9" fillId="0" borderId="5" xfId="0" applyFont="1" applyFill="1" applyBorder="1" applyAlignment="1">
      <alignment horizontal="left" vertical="top" wrapText="1"/>
    </xf>
    <xf numFmtId="3" fontId="6" fillId="0" borderId="5" xfId="0" applyNumberFormat="1" applyFont="1" applyFill="1" applyBorder="1" applyAlignment="1">
      <alignment horizontal="justify" vertical="top" wrapText="1"/>
    </xf>
    <xf numFmtId="3" fontId="6" fillId="0" borderId="4" xfId="0" applyNumberFormat="1" applyFont="1" applyFill="1" applyBorder="1" applyAlignment="1">
      <alignment horizontal="justify" vertical="top" wrapText="1"/>
    </xf>
    <xf numFmtId="0" fontId="9" fillId="0" borderId="5" xfId="0" applyFont="1" applyFill="1" applyBorder="1" applyAlignment="1">
      <alignment horizontal="justify" vertical="top" wrapText="1"/>
    </xf>
    <xf numFmtId="0" fontId="9" fillId="0" borderId="4" xfId="0" applyFont="1" applyFill="1" applyBorder="1" applyAlignment="1">
      <alignment horizontal="justify"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horizontal="left" vertical="top" wrapText="1"/>
    </xf>
    <xf numFmtId="0" fontId="9" fillId="0" borderId="4" xfId="0" applyFont="1" applyFill="1" applyBorder="1" applyAlignment="1">
      <alignment vertical="top" wrapText="1"/>
    </xf>
    <xf numFmtId="3" fontId="16" fillId="0" borderId="2" xfId="0" applyNumberFormat="1" applyFont="1" applyFill="1" applyBorder="1" applyAlignment="1">
      <alignment horizontal="justify" vertical="top" wrapText="1"/>
    </xf>
    <xf numFmtId="0" fontId="6" fillId="0" borderId="2" xfId="0" applyNumberFormat="1" applyFont="1" applyFill="1" applyBorder="1" applyAlignment="1">
      <alignment horizontal="justify" vertical="top" wrapText="1"/>
    </xf>
    <xf numFmtId="0" fontId="5" fillId="0" borderId="2"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6" fillId="0" borderId="8" xfId="0" applyFont="1" applyFill="1" applyBorder="1" applyAlignment="1">
      <alignment horizontal="justify" vertical="top" wrapText="1"/>
    </xf>
    <xf numFmtId="3" fontId="6" fillId="0" borderId="8" xfId="0" applyNumberFormat="1" applyFont="1" applyFill="1" applyBorder="1" applyAlignment="1">
      <alignment horizontal="right" vertical="top" wrapText="1"/>
    </xf>
    <xf numFmtId="3" fontId="6" fillId="0" borderId="5" xfId="0" applyNumberFormat="1" applyFont="1" applyFill="1" applyBorder="1" applyAlignment="1">
      <alignment horizontal="center" vertical="top" wrapText="1"/>
    </xf>
    <xf numFmtId="1" fontId="6" fillId="0" borderId="8" xfId="1" applyNumberFormat="1" applyFont="1" applyFill="1" applyBorder="1" applyAlignment="1">
      <alignment horizontal="right" vertical="top" wrapText="1"/>
    </xf>
    <xf numFmtId="0" fontId="6" fillId="0" borderId="0" xfId="0" applyFont="1" applyFill="1" applyBorder="1" applyAlignment="1">
      <alignment horizontal="right" vertical="top" wrapText="1"/>
    </xf>
    <xf numFmtId="3" fontId="5" fillId="0" borderId="15" xfId="0" applyNumberFormat="1" applyFont="1" applyFill="1" applyBorder="1" applyAlignment="1">
      <alignment horizontal="right" vertical="top" wrapText="1"/>
    </xf>
    <xf numFmtId="0" fontId="5"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center" vertical="top"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colors>
    <mruColors>
      <color rgb="FFFFFF00"/>
      <color rgb="FF00FF00"/>
      <color rgb="FFFFFF99"/>
      <color rgb="FFFFFFCC"/>
      <color rgb="FFCCFF99"/>
      <color rgb="FFFFFF66"/>
      <color rgb="FFFFFFFF"/>
      <color rgb="FF92D05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0"/>
  <sheetViews>
    <sheetView tabSelected="1" topLeftCell="A4" zoomScale="115" zoomScaleNormal="115" workbookViewId="0">
      <selection activeCell="A4" sqref="A4:A6"/>
    </sheetView>
  </sheetViews>
  <sheetFormatPr baseColWidth="10" defaultColWidth="11.5703125" defaultRowHeight="12" x14ac:dyDescent="0.25"/>
  <cols>
    <col min="1" max="1" width="36" style="114" customWidth="1"/>
    <col min="2" max="2" width="12.7109375" style="1" customWidth="1"/>
    <col min="3" max="3" width="12" style="121" customWidth="1"/>
    <col min="4" max="4" width="22.140625" style="121" customWidth="1"/>
    <col min="5" max="5" width="26.140625" style="114" customWidth="1"/>
    <col min="6" max="6" width="23.140625" style="114" customWidth="1"/>
    <col min="7" max="7" width="13.7109375" style="200" customWidth="1"/>
    <col min="8" max="8" width="12.7109375" style="200" customWidth="1"/>
    <col min="9" max="9" width="28.5703125" style="121" customWidth="1"/>
    <col min="10" max="10" width="11.85546875" style="200" customWidth="1"/>
    <col min="11" max="11" width="26.7109375" style="121" customWidth="1"/>
    <col min="12" max="12" width="25" style="121" customWidth="1"/>
    <col min="13" max="13" width="47.7109375" style="114" customWidth="1"/>
    <col min="14" max="14" width="15.5703125" style="121" customWidth="1"/>
    <col min="15" max="15" width="16.5703125" style="121" customWidth="1"/>
    <col min="16" max="16" width="23" style="121" customWidth="1"/>
    <col min="17" max="17" width="12.85546875" style="121" customWidth="1"/>
    <col min="18" max="18" width="13.28515625" style="114" customWidth="1"/>
    <col min="19" max="16384" width="11.5703125" style="121"/>
  </cols>
  <sheetData>
    <row r="1" spans="1:18" hidden="1" x14ac:dyDescent="0.25">
      <c r="B1" s="121"/>
      <c r="C1" s="122" t="s">
        <v>86</v>
      </c>
      <c r="D1" s="122"/>
      <c r="E1" s="122"/>
      <c r="F1" s="122"/>
      <c r="G1" s="122"/>
      <c r="H1" s="122"/>
      <c r="I1" s="122"/>
      <c r="J1" s="122"/>
      <c r="K1" s="122"/>
      <c r="L1" s="122"/>
      <c r="M1" s="122"/>
      <c r="N1" s="122"/>
      <c r="O1" s="122"/>
      <c r="P1" s="122"/>
      <c r="Q1" s="122"/>
      <c r="R1" s="122"/>
    </row>
    <row r="2" spans="1:18" s="124" customFormat="1" hidden="1" x14ac:dyDescent="0.25">
      <c r="A2" s="123"/>
      <c r="C2" s="43" t="s">
        <v>0</v>
      </c>
      <c r="D2" s="125"/>
      <c r="E2" s="125"/>
      <c r="F2" s="125"/>
      <c r="G2" s="125"/>
      <c r="H2" s="125"/>
      <c r="I2" s="125"/>
      <c r="J2" s="125"/>
      <c r="K2" s="125"/>
      <c r="L2" s="125"/>
      <c r="M2" s="125"/>
      <c r="N2" s="125"/>
      <c r="O2" s="125"/>
      <c r="P2" s="125"/>
      <c r="Q2" s="125"/>
      <c r="R2" s="125"/>
    </row>
    <row r="3" spans="1:18" s="124" customFormat="1" ht="136.5" hidden="1" customHeight="1" x14ac:dyDescent="0.25">
      <c r="A3" s="123"/>
      <c r="C3" s="41" t="s">
        <v>1079</v>
      </c>
      <c r="D3" s="42"/>
      <c r="E3" s="42"/>
      <c r="F3" s="42"/>
      <c r="G3" s="42"/>
      <c r="H3" s="42"/>
      <c r="I3" s="42"/>
      <c r="J3" s="42"/>
      <c r="K3" s="42"/>
      <c r="L3" s="42"/>
      <c r="M3" s="42"/>
      <c r="N3" s="42"/>
      <c r="O3" s="42"/>
      <c r="P3" s="42"/>
      <c r="Q3" s="42"/>
      <c r="R3" s="42"/>
    </row>
    <row r="4" spans="1:18" s="4" customFormat="1" ht="30.75" customHeight="1" x14ac:dyDescent="0.25">
      <c r="A4" s="202" t="s">
        <v>411</v>
      </c>
      <c r="B4" s="203" t="s">
        <v>521</v>
      </c>
      <c r="C4" s="203" t="s">
        <v>1</v>
      </c>
      <c r="D4" s="203" t="s">
        <v>2</v>
      </c>
      <c r="E4" s="203" t="s">
        <v>3</v>
      </c>
      <c r="F4" s="203" t="s">
        <v>4</v>
      </c>
      <c r="G4" s="203" t="s">
        <v>485</v>
      </c>
      <c r="H4" s="203" t="s">
        <v>486</v>
      </c>
      <c r="I4" s="203" t="s">
        <v>487</v>
      </c>
      <c r="J4" s="203" t="s">
        <v>113</v>
      </c>
      <c r="K4" s="203" t="s">
        <v>112</v>
      </c>
      <c r="L4" s="204"/>
      <c r="M4" s="205" t="s">
        <v>481</v>
      </c>
      <c r="N4" s="206"/>
      <c r="O4" s="206"/>
      <c r="P4" s="207"/>
      <c r="Q4" s="206"/>
      <c r="R4" s="208"/>
    </row>
    <row r="5" spans="1:18" s="4" customFormat="1" ht="35.25" customHeight="1" x14ac:dyDescent="0.25">
      <c r="A5" s="209"/>
      <c r="B5" s="210"/>
      <c r="C5" s="210"/>
      <c r="D5" s="210"/>
      <c r="E5" s="210"/>
      <c r="F5" s="210"/>
      <c r="G5" s="210"/>
      <c r="H5" s="210"/>
      <c r="I5" s="210"/>
      <c r="J5" s="210"/>
      <c r="K5" s="210"/>
      <c r="L5" s="211" t="s">
        <v>527</v>
      </c>
      <c r="M5" s="212" t="s">
        <v>520</v>
      </c>
      <c r="N5" s="213"/>
      <c r="O5" s="203" t="s">
        <v>519</v>
      </c>
      <c r="P5" s="203" t="s">
        <v>522</v>
      </c>
      <c r="Q5" s="212" t="s">
        <v>523</v>
      </c>
      <c r="R5" s="213"/>
    </row>
    <row r="6" spans="1:18" s="4" customFormat="1" ht="48" customHeight="1" x14ac:dyDescent="0.25">
      <c r="A6" s="214"/>
      <c r="B6" s="215"/>
      <c r="C6" s="215"/>
      <c r="D6" s="215"/>
      <c r="E6" s="215"/>
      <c r="F6" s="215"/>
      <c r="G6" s="215"/>
      <c r="H6" s="215"/>
      <c r="I6" s="215"/>
      <c r="J6" s="215"/>
      <c r="K6" s="215"/>
      <c r="L6" s="216" t="s">
        <v>509</v>
      </c>
      <c r="M6" s="217" t="s">
        <v>557</v>
      </c>
      <c r="N6" s="217" t="s">
        <v>524</v>
      </c>
      <c r="O6" s="215"/>
      <c r="P6" s="215"/>
      <c r="Q6" s="216" t="s">
        <v>525</v>
      </c>
      <c r="R6" s="216" t="s">
        <v>526</v>
      </c>
    </row>
    <row r="7" spans="1:18" s="4" customFormat="1" ht="130.5" customHeight="1" x14ac:dyDescent="0.25">
      <c r="A7" s="126" t="s">
        <v>1080</v>
      </c>
      <c r="B7" s="3" t="s">
        <v>111</v>
      </c>
      <c r="C7" s="3" t="s">
        <v>9</v>
      </c>
      <c r="D7" s="3" t="s">
        <v>422</v>
      </c>
      <c r="E7" s="51" t="s">
        <v>902</v>
      </c>
      <c r="F7" s="52" t="s">
        <v>367</v>
      </c>
      <c r="G7" s="90" t="s">
        <v>488</v>
      </c>
      <c r="H7" s="127" t="s">
        <v>489</v>
      </c>
      <c r="I7" s="128" t="s">
        <v>490</v>
      </c>
      <c r="J7" s="71" t="s">
        <v>421</v>
      </c>
      <c r="K7" s="39" t="s">
        <v>434</v>
      </c>
      <c r="L7" s="37">
        <v>147302087197</v>
      </c>
      <c r="M7" s="87" t="s">
        <v>893</v>
      </c>
      <c r="N7" s="32">
        <v>891</v>
      </c>
      <c r="O7" s="34" t="s">
        <v>894</v>
      </c>
      <c r="P7" s="34" t="s">
        <v>895</v>
      </c>
      <c r="Q7" s="53">
        <v>41597</v>
      </c>
      <c r="R7" s="53">
        <v>41851</v>
      </c>
    </row>
    <row r="8" spans="1:18" s="4" customFormat="1" ht="109.5" customHeight="1" x14ac:dyDescent="0.25">
      <c r="A8" s="129"/>
      <c r="B8" s="54"/>
      <c r="C8" s="54"/>
      <c r="D8" s="54"/>
      <c r="E8" s="55"/>
      <c r="F8" s="56"/>
      <c r="G8" s="91"/>
      <c r="H8" s="130"/>
      <c r="I8" s="131"/>
      <c r="J8" s="72"/>
      <c r="K8" s="44"/>
      <c r="L8" s="81"/>
      <c r="M8" s="39" t="s">
        <v>896</v>
      </c>
      <c r="N8" s="32">
        <v>27009</v>
      </c>
      <c r="O8" s="34" t="s">
        <v>897</v>
      </c>
      <c r="P8" s="34" t="s">
        <v>898</v>
      </c>
      <c r="Q8" s="53">
        <v>41597</v>
      </c>
      <c r="R8" s="53">
        <v>41851</v>
      </c>
    </row>
    <row r="9" spans="1:18" s="4" customFormat="1" ht="57" customHeight="1" x14ac:dyDescent="0.25">
      <c r="A9" s="129"/>
      <c r="B9" s="54"/>
      <c r="C9" s="54"/>
      <c r="D9" s="54"/>
      <c r="E9" s="55"/>
      <c r="F9" s="56"/>
      <c r="G9" s="91"/>
      <c r="H9" s="130"/>
      <c r="I9" s="131"/>
      <c r="J9" s="72"/>
      <c r="K9" s="44"/>
      <c r="L9" s="81"/>
      <c r="M9" s="44"/>
      <c r="N9" s="32">
        <v>7</v>
      </c>
      <c r="O9" s="34" t="s">
        <v>988</v>
      </c>
      <c r="P9" s="34" t="s">
        <v>989</v>
      </c>
      <c r="Q9" s="53">
        <v>41485</v>
      </c>
      <c r="R9" s="24">
        <v>41578</v>
      </c>
    </row>
    <row r="10" spans="1:18" s="4" customFormat="1" ht="120" x14ac:dyDescent="0.25">
      <c r="A10" s="129"/>
      <c r="B10" s="54"/>
      <c r="C10" s="54"/>
      <c r="D10" s="54"/>
      <c r="E10" s="55"/>
      <c r="F10" s="56"/>
      <c r="G10" s="91"/>
      <c r="H10" s="130"/>
      <c r="I10" s="131"/>
      <c r="J10" s="72"/>
      <c r="K10" s="44"/>
      <c r="L10" s="81"/>
      <c r="M10" s="44"/>
      <c r="N10" s="32">
        <v>2</v>
      </c>
      <c r="O10" s="34" t="s">
        <v>990</v>
      </c>
      <c r="P10" s="34" t="s">
        <v>991</v>
      </c>
      <c r="Q10" s="53">
        <v>41515</v>
      </c>
      <c r="R10" s="24">
        <v>41486</v>
      </c>
    </row>
    <row r="11" spans="1:18" s="4" customFormat="1" ht="96" x14ac:dyDescent="0.25">
      <c r="A11" s="129"/>
      <c r="B11" s="54"/>
      <c r="C11" s="54"/>
      <c r="D11" s="54"/>
      <c r="E11" s="55"/>
      <c r="F11" s="56"/>
      <c r="G11" s="91"/>
      <c r="H11" s="130"/>
      <c r="I11" s="131"/>
      <c r="J11" s="72"/>
      <c r="K11" s="44"/>
      <c r="L11" s="81"/>
      <c r="M11" s="44"/>
      <c r="N11" s="32">
        <v>1</v>
      </c>
      <c r="O11" s="34" t="s">
        <v>992</v>
      </c>
      <c r="P11" s="34" t="s">
        <v>993</v>
      </c>
      <c r="Q11" s="53">
        <v>41604</v>
      </c>
      <c r="R11" s="24">
        <v>41639</v>
      </c>
    </row>
    <row r="12" spans="1:18" s="4" customFormat="1" ht="96" x14ac:dyDescent="0.25">
      <c r="A12" s="129"/>
      <c r="B12" s="54"/>
      <c r="C12" s="54"/>
      <c r="D12" s="54"/>
      <c r="E12" s="55"/>
      <c r="F12" s="56"/>
      <c r="G12" s="91"/>
      <c r="H12" s="130"/>
      <c r="I12" s="131"/>
      <c r="J12" s="72"/>
      <c r="K12" s="44"/>
      <c r="L12" s="81"/>
      <c r="M12" s="44"/>
      <c r="N12" s="32">
        <v>1</v>
      </c>
      <c r="O12" s="34" t="s">
        <v>994</v>
      </c>
      <c r="P12" s="34" t="s">
        <v>995</v>
      </c>
      <c r="Q12" s="53">
        <v>41627</v>
      </c>
      <c r="R12" s="24">
        <v>41639</v>
      </c>
    </row>
    <row r="13" spans="1:18" s="4" customFormat="1" ht="96" x14ac:dyDescent="0.25">
      <c r="A13" s="129"/>
      <c r="B13" s="54"/>
      <c r="C13" s="54"/>
      <c r="D13" s="54"/>
      <c r="E13" s="55"/>
      <c r="F13" s="56"/>
      <c r="G13" s="91"/>
      <c r="H13" s="130"/>
      <c r="I13" s="131"/>
      <c r="J13" s="72"/>
      <c r="K13" s="44"/>
      <c r="L13" s="81"/>
      <c r="M13" s="44"/>
      <c r="N13" s="32">
        <v>16012</v>
      </c>
      <c r="O13" s="34" t="s">
        <v>996</v>
      </c>
      <c r="P13" s="34" t="s">
        <v>997</v>
      </c>
      <c r="Q13" s="53">
        <v>41631</v>
      </c>
      <c r="R13" s="24">
        <v>41639</v>
      </c>
    </row>
    <row r="14" spans="1:18" s="4" customFormat="1" ht="120" x14ac:dyDescent="0.25">
      <c r="A14" s="129"/>
      <c r="B14" s="54"/>
      <c r="C14" s="54"/>
      <c r="D14" s="54"/>
      <c r="E14" s="55"/>
      <c r="F14" s="56"/>
      <c r="G14" s="91"/>
      <c r="H14" s="130"/>
      <c r="I14" s="131"/>
      <c r="J14" s="72"/>
      <c r="K14" s="44"/>
      <c r="L14" s="81"/>
      <c r="M14" s="44"/>
      <c r="N14" s="32">
        <v>2</v>
      </c>
      <c r="O14" s="34" t="s">
        <v>998</v>
      </c>
      <c r="P14" s="34" t="s">
        <v>999</v>
      </c>
      <c r="Q14" s="53">
        <v>41634</v>
      </c>
      <c r="R14" s="24">
        <v>41639</v>
      </c>
    </row>
    <row r="15" spans="1:18" s="4" customFormat="1" ht="72" x14ac:dyDescent="0.25">
      <c r="A15" s="129"/>
      <c r="B15" s="54"/>
      <c r="C15" s="54"/>
      <c r="D15" s="54"/>
      <c r="E15" s="55"/>
      <c r="F15" s="56"/>
      <c r="G15" s="91"/>
      <c r="H15" s="130"/>
      <c r="I15" s="131"/>
      <c r="J15" s="72"/>
      <c r="K15" s="44"/>
      <c r="L15" s="81"/>
      <c r="M15" s="44"/>
      <c r="N15" s="32">
        <v>22788</v>
      </c>
      <c r="O15" s="34" t="s">
        <v>1000</v>
      </c>
      <c r="P15" s="34" t="s">
        <v>1001</v>
      </c>
      <c r="Q15" s="53">
        <v>41635</v>
      </c>
      <c r="R15" s="24">
        <v>41639</v>
      </c>
    </row>
    <row r="16" spans="1:18" s="4" customFormat="1" ht="83.25" customHeight="1" x14ac:dyDescent="0.25">
      <c r="A16" s="129"/>
      <c r="B16" s="54"/>
      <c r="C16" s="54"/>
      <c r="D16" s="54"/>
      <c r="E16" s="55"/>
      <c r="F16" s="56"/>
      <c r="G16" s="92"/>
      <c r="H16" s="132"/>
      <c r="I16" s="133"/>
      <c r="J16" s="72"/>
      <c r="K16" s="44"/>
      <c r="L16" s="81"/>
      <c r="M16" s="40"/>
      <c r="N16" s="32">
        <v>2</v>
      </c>
      <c r="O16" s="34" t="s">
        <v>1002</v>
      </c>
      <c r="P16" s="34" t="s">
        <v>1003</v>
      </c>
      <c r="Q16" s="53">
        <v>41621</v>
      </c>
      <c r="R16" s="24">
        <v>41639</v>
      </c>
    </row>
    <row r="17" spans="1:18" s="4" customFormat="1" ht="108" x14ac:dyDescent="0.25">
      <c r="A17" s="129"/>
      <c r="B17" s="3" t="s">
        <v>111</v>
      </c>
      <c r="C17" s="3" t="s">
        <v>9</v>
      </c>
      <c r="D17" s="3" t="s">
        <v>422</v>
      </c>
      <c r="E17" s="55"/>
      <c r="F17" s="56"/>
      <c r="G17" s="89" t="s">
        <v>488</v>
      </c>
      <c r="H17" s="134" t="s">
        <v>489</v>
      </c>
      <c r="I17" s="135" t="s">
        <v>490</v>
      </c>
      <c r="J17" s="72"/>
      <c r="K17" s="44"/>
      <c r="L17" s="81"/>
      <c r="M17" s="30" t="s">
        <v>933</v>
      </c>
      <c r="N17" s="32">
        <v>1</v>
      </c>
      <c r="O17" s="34" t="s">
        <v>911</v>
      </c>
      <c r="P17" s="34" t="s">
        <v>934</v>
      </c>
      <c r="Q17" s="53">
        <v>41388</v>
      </c>
      <c r="R17" s="24">
        <v>41639</v>
      </c>
    </row>
    <row r="18" spans="1:18" s="4" customFormat="1" ht="108" x14ac:dyDescent="0.25">
      <c r="A18" s="129"/>
      <c r="B18" s="3" t="s">
        <v>111</v>
      </c>
      <c r="C18" s="3" t="s">
        <v>9</v>
      </c>
      <c r="D18" s="3" t="s">
        <v>422</v>
      </c>
      <c r="E18" s="55"/>
      <c r="F18" s="56"/>
      <c r="G18" s="89" t="s">
        <v>488</v>
      </c>
      <c r="H18" s="134" t="s">
        <v>489</v>
      </c>
      <c r="I18" s="135" t="s">
        <v>490</v>
      </c>
      <c r="J18" s="72"/>
      <c r="K18" s="44"/>
      <c r="L18" s="81"/>
      <c r="M18" s="30" t="s">
        <v>935</v>
      </c>
      <c r="N18" s="32">
        <v>1</v>
      </c>
      <c r="O18" s="34" t="s">
        <v>919</v>
      </c>
      <c r="P18" s="34" t="s">
        <v>936</v>
      </c>
      <c r="Q18" s="53">
        <v>41388</v>
      </c>
      <c r="R18" s="24">
        <v>41639</v>
      </c>
    </row>
    <row r="19" spans="1:18" s="4" customFormat="1" ht="108" x14ac:dyDescent="0.25">
      <c r="A19" s="129"/>
      <c r="B19" s="3" t="s">
        <v>111</v>
      </c>
      <c r="C19" s="3" t="s">
        <v>9</v>
      </c>
      <c r="D19" s="3" t="s">
        <v>422</v>
      </c>
      <c r="E19" s="55"/>
      <c r="F19" s="56"/>
      <c r="G19" s="89" t="s">
        <v>488</v>
      </c>
      <c r="H19" s="134" t="s">
        <v>489</v>
      </c>
      <c r="I19" s="135" t="s">
        <v>490</v>
      </c>
      <c r="J19" s="72"/>
      <c r="K19" s="44"/>
      <c r="L19" s="81"/>
      <c r="M19" s="30" t="s">
        <v>937</v>
      </c>
      <c r="N19" s="32">
        <v>1</v>
      </c>
      <c r="O19" s="34" t="s">
        <v>919</v>
      </c>
      <c r="P19" s="34" t="s">
        <v>938</v>
      </c>
      <c r="Q19" s="53">
        <v>41388</v>
      </c>
      <c r="R19" s="24">
        <v>41639</v>
      </c>
    </row>
    <row r="20" spans="1:18" s="4" customFormat="1" ht="108" x14ac:dyDescent="0.25">
      <c r="A20" s="129"/>
      <c r="B20" s="3" t="s">
        <v>111</v>
      </c>
      <c r="C20" s="3" t="s">
        <v>9</v>
      </c>
      <c r="D20" s="3" t="s">
        <v>422</v>
      </c>
      <c r="E20" s="55"/>
      <c r="F20" s="56"/>
      <c r="G20" s="89" t="s">
        <v>488</v>
      </c>
      <c r="H20" s="134" t="s">
        <v>489</v>
      </c>
      <c r="I20" s="135" t="s">
        <v>490</v>
      </c>
      <c r="J20" s="72"/>
      <c r="K20" s="44"/>
      <c r="L20" s="81"/>
      <c r="M20" s="30" t="s">
        <v>939</v>
      </c>
      <c r="N20" s="32"/>
      <c r="O20" s="34"/>
      <c r="P20" s="34" t="s">
        <v>940</v>
      </c>
      <c r="Q20" s="53">
        <v>41388</v>
      </c>
      <c r="R20" s="24">
        <v>41639</v>
      </c>
    </row>
    <row r="21" spans="1:18" s="4" customFormat="1" ht="102.75" customHeight="1" x14ac:dyDescent="0.25">
      <c r="A21" s="129"/>
      <c r="B21" s="39" t="s">
        <v>111</v>
      </c>
      <c r="C21" s="39" t="s">
        <v>9</v>
      </c>
      <c r="D21" s="39" t="s">
        <v>10</v>
      </c>
      <c r="E21" s="55"/>
      <c r="F21" s="56"/>
      <c r="G21" s="90" t="s">
        <v>488</v>
      </c>
      <c r="H21" s="127" t="s">
        <v>489</v>
      </c>
      <c r="I21" s="39" t="s">
        <v>490</v>
      </c>
      <c r="J21" s="72"/>
      <c r="K21" s="44"/>
      <c r="L21" s="81"/>
      <c r="M21" s="30" t="s">
        <v>941</v>
      </c>
      <c r="N21" s="32">
        <v>1</v>
      </c>
      <c r="O21" s="34" t="s">
        <v>942</v>
      </c>
      <c r="P21" s="34" t="s">
        <v>943</v>
      </c>
      <c r="Q21" s="53">
        <v>41388</v>
      </c>
      <c r="R21" s="53">
        <v>41639</v>
      </c>
    </row>
    <row r="22" spans="1:18" s="4" customFormat="1" ht="96" x14ac:dyDescent="0.25">
      <c r="A22" s="129"/>
      <c r="B22" s="40"/>
      <c r="C22" s="40"/>
      <c r="D22" s="40"/>
      <c r="E22" s="55"/>
      <c r="F22" s="56"/>
      <c r="G22" s="92"/>
      <c r="H22" s="132"/>
      <c r="I22" s="40"/>
      <c r="J22" s="72"/>
      <c r="K22" s="44"/>
      <c r="L22" s="81"/>
      <c r="M22" s="30" t="s">
        <v>944</v>
      </c>
      <c r="N22" s="32">
        <v>1</v>
      </c>
      <c r="O22" s="34" t="s">
        <v>945</v>
      </c>
      <c r="P22" s="34" t="s">
        <v>946</v>
      </c>
      <c r="Q22" s="53">
        <v>41388</v>
      </c>
      <c r="R22" s="53">
        <v>41639</v>
      </c>
    </row>
    <row r="23" spans="1:18" s="4" customFormat="1" ht="108" x14ac:dyDescent="0.25">
      <c r="A23" s="129"/>
      <c r="B23" s="3" t="s">
        <v>111</v>
      </c>
      <c r="C23" s="3" t="s">
        <v>9</v>
      </c>
      <c r="D23" s="3" t="s">
        <v>10</v>
      </c>
      <c r="E23" s="55"/>
      <c r="F23" s="56"/>
      <c r="G23" s="89" t="s">
        <v>488</v>
      </c>
      <c r="H23" s="134" t="s">
        <v>489</v>
      </c>
      <c r="I23" s="3" t="s">
        <v>490</v>
      </c>
      <c r="J23" s="72"/>
      <c r="K23" s="44"/>
      <c r="L23" s="81"/>
      <c r="M23" s="30" t="s">
        <v>947</v>
      </c>
      <c r="N23" s="32">
        <v>1</v>
      </c>
      <c r="O23" s="34" t="s">
        <v>948</v>
      </c>
      <c r="P23" s="34" t="s">
        <v>949</v>
      </c>
      <c r="Q23" s="53">
        <v>41388</v>
      </c>
      <c r="R23" s="53">
        <v>41639</v>
      </c>
    </row>
    <row r="24" spans="1:18" s="4" customFormat="1" ht="108" x14ac:dyDescent="0.25">
      <c r="A24" s="129"/>
      <c r="B24" s="23" t="s">
        <v>111</v>
      </c>
      <c r="C24" s="1" t="s">
        <v>9</v>
      </c>
      <c r="D24" s="1" t="s">
        <v>10</v>
      </c>
      <c r="E24" s="55"/>
      <c r="F24" s="56"/>
      <c r="G24" s="5" t="s">
        <v>488</v>
      </c>
      <c r="H24" s="108" t="s">
        <v>489</v>
      </c>
      <c r="I24" s="1" t="s">
        <v>490</v>
      </c>
      <c r="J24" s="72"/>
      <c r="K24" s="44"/>
      <c r="L24" s="81"/>
      <c r="M24" s="30" t="s">
        <v>950</v>
      </c>
      <c r="N24" s="32">
        <v>8</v>
      </c>
      <c r="O24" s="34" t="s">
        <v>951</v>
      </c>
      <c r="P24" s="34" t="s">
        <v>952</v>
      </c>
      <c r="Q24" s="53">
        <v>41611</v>
      </c>
      <c r="R24" s="24">
        <v>41670</v>
      </c>
    </row>
    <row r="25" spans="1:18" s="4" customFormat="1" ht="90" customHeight="1" x14ac:dyDescent="0.25">
      <c r="A25" s="129"/>
      <c r="B25" s="39" t="s">
        <v>111</v>
      </c>
      <c r="C25" s="39" t="s">
        <v>9</v>
      </c>
      <c r="D25" s="39" t="s">
        <v>10</v>
      </c>
      <c r="E25" s="55"/>
      <c r="F25" s="56"/>
      <c r="G25" s="136" t="s">
        <v>488</v>
      </c>
      <c r="H25" s="127" t="s">
        <v>489</v>
      </c>
      <c r="I25" s="39" t="s">
        <v>490</v>
      </c>
      <c r="J25" s="72"/>
      <c r="K25" s="44"/>
      <c r="L25" s="81"/>
      <c r="M25" s="137" t="s">
        <v>953</v>
      </c>
      <c r="N25" s="32">
        <v>7576</v>
      </c>
      <c r="O25" s="34" t="s">
        <v>954</v>
      </c>
      <c r="P25" s="34" t="s">
        <v>955</v>
      </c>
      <c r="Q25" s="24">
        <v>41388</v>
      </c>
      <c r="R25" s="24">
        <v>41639</v>
      </c>
    </row>
    <row r="26" spans="1:18" s="4" customFormat="1" ht="84" x14ac:dyDescent="0.25">
      <c r="A26" s="129"/>
      <c r="B26" s="40"/>
      <c r="C26" s="40"/>
      <c r="D26" s="40"/>
      <c r="E26" s="55"/>
      <c r="F26" s="56"/>
      <c r="G26" s="136"/>
      <c r="H26" s="132"/>
      <c r="I26" s="40"/>
      <c r="J26" s="72"/>
      <c r="K26" s="44"/>
      <c r="L26" s="81"/>
      <c r="M26" s="40"/>
      <c r="N26" s="32">
        <v>1</v>
      </c>
      <c r="O26" s="34" t="s">
        <v>956</v>
      </c>
      <c r="P26" s="34" t="s">
        <v>957</v>
      </c>
      <c r="Q26" s="24">
        <v>41388</v>
      </c>
      <c r="R26" s="24">
        <v>41639</v>
      </c>
    </row>
    <row r="27" spans="1:18" s="4" customFormat="1" ht="108" x14ac:dyDescent="0.25">
      <c r="A27" s="129"/>
      <c r="B27" s="23" t="s">
        <v>111</v>
      </c>
      <c r="C27" s="1" t="s">
        <v>9</v>
      </c>
      <c r="D27" s="1" t="s">
        <v>10</v>
      </c>
      <c r="E27" s="55"/>
      <c r="F27" s="56"/>
      <c r="G27" s="5" t="s">
        <v>488</v>
      </c>
      <c r="H27" s="108" t="s">
        <v>489</v>
      </c>
      <c r="I27" s="1" t="s">
        <v>490</v>
      </c>
      <c r="J27" s="72"/>
      <c r="K27" s="44"/>
      <c r="L27" s="81"/>
      <c r="M27" s="30" t="s">
        <v>958</v>
      </c>
      <c r="N27" s="32">
        <f>31321+90+147+58</f>
        <v>31616</v>
      </c>
      <c r="O27" s="34" t="s">
        <v>959</v>
      </c>
      <c r="P27" s="34" t="s">
        <v>960</v>
      </c>
      <c r="Q27" s="53">
        <v>41275</v>
      </c>
      <c r="R27" s="53">
        <v>41639</v>
      </c>
    </row>
    <row r="28" spans="1:18" s="4" customFormat="1" ht="108" x14ac:dyDescent="0.25">
      <c r="A28" s="129"/>
      <c r="B28" s="23" t="s">
        <v>111</v>
      </c>
      <c r="C28" s="1" t="s">
        <v>9</v>
      </c>
      <c r="D28" s="1" t="s">
        <v>10</v>
      </c>
      <c r="E28" s="55"/>
      <c r="F28" s="56"/>
      <c r="G28" s="5" t="s">
        <v>488</v>
      </c>
      <c r="H28" s="108" t="s">
        <v>489</v>
      </c>
      <c r="I28" s="1" t="s">
        <v>490</v>
      </c>
      <c r="J28" s="72"/>
      <c r="K28" s="44"/>
      <c r="L28" s="81"/>
      <c r="M28" s="30" t="s">
        <v>961</v>
      </c>
      <c r="N28" s="32">
        <v>1</v>
      </c>
      <c r="O28" s="34" t="s">
        <v>908</v>
      </c>
      <c r="P28" s="34" t="s">
        <v>962</v>
      </c>
      <c r="Q28" s="53">
        <v>41388</v>
      </c>
      <c r="R28" s="53">
        <v>41639</v>
      </c>
    </row>
    <row r="29" spans="1:18" s="4" customFormat="1" ht="120" x14ac:dyDescent="0.25">
      <c r="A29" s="129"/>
      <c r="B29" s="23" t="s">
        <v>111</v>
      </c>
      <c r="C29" s="1" t="s">
        <v>9</v>
      </c>
      <c r="D29" s="1" t="s">
        <v>10</v>
      </c>
      <c r="E29" s="55"/>
      <c r="F29" s="56"/>
      <c r="G29" s="5" t="s">
        <v>488</v>
      </c>
      <c r="H29" s="108" t="s">
        <v>489</v>
      </c>
      <c r="I29" s="1" t="s">
        <v>490</v>
      </c>
      <c r="J29" s="72"/>
      <c r="K29" s="44"/>
      <c r="L29" s="81"/>
      <c r="M29" s="30" t="s">
        <v>963</v>
      </c>
      <c r="N29" s="32">
        <v>1</v>
      </c>
      <c r="O29" s="34" t="s">
        <v>956</v>
      </c>
      <c r="P29" s="34" t="s">
        <v>964</v>
      </c>
      <c r="Q29" s="53">
        <v>41388</v>
      </c>
      <c r="R29" s="24">
        <v>41851</v>
      </c>
    </row>
    <row r="30" spans="1:18" s="4" customFormat="1" ht="120" x14ac:dyDescent="0.25">
      <c r="A30" s="129"/>
      <c r="B30" s="23" t="s">
        <v>111</v>
      </c>
      <c r="C30" s="1" t="s">
        <v>9</v>
      </c>
      <c r="D30" s="1" t="s">
        <v>10</v>
      </c>
      <c r="E30" s="55"/>
      <c r="F30" s="56"/>
      <c r="G30" s="5" t="s">
        <v>488</v>
      </c>
      <c r="H30" s="108" t="s">
        <v>489</v>
      </c>
      <c r="I30" s="1" t="s">
        <v>490</v>
      </c>
      <c r="J30" s="72"/>
      <c r="K30" s="44"/>
      <c r="L30" s="81"/>
      <c r="M30" s="30" t="s">
        <v>965</v>
      </c>
      <c r="N30" s="32">
        <v>1</v>
      </c>
      <c r="O30" s="34" t="s">
        <v>908</v>
      </c>
      <c r="P30" s="34" t="s">
        <v>966</v>
      </c>
      <c r="Q30" s="138">
        <v>41464</v>
      </c>
      <c r="R30" s="24">
        <v>41639</v>
      </c>
    </row>
    <row r="31" spans="1:18" s="4" customFormat="1" ht="108" customHeight="1" x14ac:dyDescent="0.25">
      <c r="A31" s="129"/>
      <c r="B31" s="39" t="s">
        <v>111</v>
      </c>
      <c r="C31" s="39" t="s">
        <v>9</v>
      </c>
      <c r="D31" s="39" t="s">
        <v>10</v>
      </c>
      <c r="E31" s="55"/>
      <c r="F31" s="56"/>
      <c r="G31" s="90" t="s">
        <v>488</v>
      </c>
      <c r="H31" s="127" t="s">
        <v>983</v>
      </c>
      <c r="I31" s="39" t="s">
        <v>490</v>
      </c>
      <c r="J31" s="72"/>
      <c r="K31" s="44"/>
      <c r="L31" s="81"/>
      <c r="M31" s="39" t="s">
        <v>967</v>
      </c>
      <c r="N31" s="32">
        <v>1</v>
      </c>
      <c r="O31" s="34" t="s">
        <v>968</v>
      </c>
      <c r="P31" s="35" t="s">
        <v>969</v>
      </c>
      <c r="Q31" s="53">
        <v>41609</v>
      </c>
      <c r="R31" s="53">
        <v>41729</v>
      </c>
    </row>
    <row r="32" spans="1:18" s="4" customFormat="1" ht="72" x14ac:dyDescent="0.25">
      <c r="A32" s="129"/>
      <c r="B32" s="40"/>
      <c r="C32" s="40"/>
      <c r="D32" s="40"/>
      <c r="E32" s="55"/>
      <c r="F32" s="56"/>
      <c r="G32" s="92"/>
      <c r="H32" s="132"/>
      <c r="I32" s="40"/>
      <c r="J32" s="72"/>
      <c r="K32" s="44"/>
      <c r="L32" s="81"/>
      <c r="M32" s="40"/>
      <c r="N32" s="32">
        <v>1</v>
      </c>
      <c r="O32" s="34" t="s">
        <v>968</v>
      </c>
      <c r="P32" s="36"/>
      <c r="Q32" s="53">
        <v>41609</v>
      </c>
      <c r="R32" s="53">
        <v>41729</v>
      </c>
    </row>
    <row r="33" spans="1:18" s="4" customFormat="1" ht="108" x14ac:dyDescent="0.25">
      <c r="A33" s="129"/>
      <c r="B33" s="23" t="s">
        <v>111</v>
      </c>
      <c r="C33" s="1" t="s">
        <v>9</v>
      </c>
      <c r="D33" s="1" t="s">
        <v>10</v>
      </c>
      <c r="E33" s="55"/>
      <c r="F33" s="56"/>
      <c r="G33" s="5" t="s">
        <v>488</v>
      </c>
      <c r="H33" s="108" t="s">
        <v>984</v>
      </c>
      <c r="I33" s="1" t="s">
        <v>490</v>
      </c>
      <c r="J33" s="72"/>
      <c r="K33" s="44"/>
      <c r="L33" s="81"/>
      <c r="M33" s="30" t="s">
        <v>970</v>
      </c>
      <c r="N33" s="32">
        <v>1</v>
      </c>
      <c r="O33" s="34" t="s">
        <v>911</v>
      </c>
      <c r="P33" s="34" t="s">
        <v>971</v>
      </c>
      <c r="Q33" s="53">
        <v>41388</v>
      </c>
      <c r="R33" s="24">
        <v>41639</v>
      </c>
    </row>
    <row r="34" spans="1:18" s="4" customFormat="1" ht="72" customHeight="1" x14ac:dyDescent="0.25">
      <c r="A34" s="129"/>
      <c r="B34" s="39" t="s">
        <v>111</v>
      </c>
      <c r="C34" s="39" t="s">
        <v>9</v>
      </c>
      <c r="D34" s="39" t="s">
        <v>10</v>
      </c>
      <c r="E34" s="39" t="s">
        <v>986</v>
      </c>
      <c r="F34" s="56"/>
      <c r="G34" s="90" t="s">
        <v>488</v>
      </c>
      <c r="H34" s="127" t="s">
        <v>985</v>
      </c>
      <c r="I34" s="39" t="s">
        <v>490</v>
      </c>
      <c r="J34" s="72"/>
      <c r="K34" s="44"/>
      <c r="L34" s="81"/>
      <c r="M34" s="139" t="s">
        <v>972</v>
      </c>
      <c r="N34" s="32">
        <v>2</v>
      </c>
      <c r="O34" s="34" t="s">
        <v>968</v>
      </c>
      <c r="P34" s="34" t="s">
        <v>973</v>
      </c>
      <c r="Q34" s="62">
        <v>41275</v>
      </c>
      <c r="R34" s="57">
        <v>41639</v>
      </c>
    </row>
    <row r="35" spans="1:18" s="4" customFormat="1" ht="36" customHeight="1" x14ac:dyDescent="0.25">
      <c r="A35" s="129"/>
      <c r="B35" s="44"/>
      <c r="C35" s="44"/>
      <c r="D35" s="44"/>
      <c r="E35" s="44"/>
      <c r="F35" s="56"/>
      <c r="G35" s="91"/>
      <c r="H35" s="130"/>
      <c r="I35" s="44"/>
      <c r="J35" s="72"/>
      <c r="K35" s="44"/>
      <c r="L35" s="81"/>
      <c r="M35" s="140"/>
      <c r="N35" s="37">
        <v>1</v>
      </c>
      <c r="O35" s="35" t="s">
        <v>968</v>
      </c>
      <c r="P35" s="35" t="s">
        <v>974</v>
      </c>
      <c r="Q35" s="64">
        <v>41388</v>
      </c>
      <c r="R35" s="58"/>
    </row>
    <row r="36" spans="1:18" s="4" customFormat="1" x14ac:dyDescent="0.25">
      <c r="A36" s="129"/>
      <c r="B36" s="40"/>
      <c r="C36" s="40"/>
      <c r="D36" s="40"/>
      <c r="E36" s="44"/>
      <c r="F36" s="56"/>
      <c r="G36" s="92"/>
      <c r="H36" s="132"/>
      <c r="I36" s="40"/>
      <c r="J36" s="72"/>
      <c r="K36" s="44"/>
      <c r="L36" s="81"/>
      <c r="M36" s="36"/>
      <c r="N36" s="38"/>
      <c r="O36" s="36"/>
      <c r="P36" s="36"/>
      <c r="Q36" s="67"/>
      <c r="R36" s="59"/>
    </row>
    <row r="37" spans="1:18" s="4" customFormat="1" ht="108" x14ac:dyDescent="0.25">
      <c r="A37" s="129"/>
      <c r="B37" s="23" t="s">
        <v>111</v>
      </c>
      <c r="C37" s="1" t="s">
        <v>9</v>
      </c>
      <c r="D37" s="1" t="s">
        <v>10</v>
      </c>
      <c r="E37" s="40"/>
      <c r="F37" s="56"/>
      <c r="G37" s="5" t="s">
        <v>488</v>
      </c>
      <c r="H37" s="108" t="s">
        <v>489</v>
      </c>
      <c r="I37" s="1" t="s">
        <v>490</v>
      </c>
      <c r="J37" s="72"/>
      <c r="K37" s="44"/>
      <c r="L37" s="81"/>
      <c r="M37" s="34" t="s">
        <v>1021</v>
      </c>
      <c r="N37" s="32">
        <v>1</v>
      </c>
      <c r="O37" s="34" t="s">
        <v>968</v>
      </c>
      <c r="P37" s="34" t="s">
        <v>975</v>
      </c>
      <c r="Q37" s="141">
        <v>41579</v>
      </c>
      <c r="R37" s="141">
        <v>41851</v>
      </c>
    </row>
    <row r="38" spans="1:18" s="4" customFormat="1" ht="36" customHeight="1" x14ac:dyDescent="0.25">
      <c r="A38" s="129"/>
      <c r="B38" s="23" t="s">
        <v>111</v>
      </c>
      <c r="C38" s="1" t="s">
        <v>9</v>
      </c>
      <c r="D38" s="1" t="s">
        <v>10</v>
      </c>
      <c r="E38" s="39" t="s">
        <v>987</v>
      </c>
      <c r="F38" s="56"/>
      <c r="G38" s="5" t="s">
        <v>488</v>
      </c>
      <c r="H38" s="108" t="s">
        <v>489</v>
      </c>
      <c r="I38" s="1" t="s">
        <v>490</v>
      </c>
      <c r="J38" s="72"/>
      <c r="K38" s="44"/>
      <c r="L38" s="81"/>
      <c r="M38" s="34" t="s">
        <v>976</v>
      </c>
      <c r="N38" s="37">
        <f>23893+14971+23893+22984</f>
        <v>85741</v>
      </c>
      <c r="O38" s="35" t="s">
        <v>977</v>
      </c>
      <c r="P38" s="35" t="s">
        <v>978</v>
      </c>
      <c r="Q38" s="64">
        <v>41275</v>
      </c>
      <c r="R38" s="64">
        <v>41639</v>
      </c>
    </row>
    <row r="39" spans="1:18" s="4" customFormat="1" ht="108" x14ac:dyDescent="0.25">
      <c r="A39" s="129"/>
      <c r="B39" s="23" t="s">
        <v>111</v>
      </c>
      <c r="C39" s="1" t="s">
        <v>9</v>
      </c>
      <c r="D39" s="1" t="s">
        <v>10</v>
      </c>
      <c r="E39" s="40"/>
      <c r="F39" s="56"/>
      <c r="G39" s="5" t="s">
        <v>488</v>
      </c>
      <c r="H39" s="108" t="s">
        <v>489</v>
      </c>
      <c r="I39" s="1" t="s">
        <v>490</v>
      </c>
      <c r="J39" s="72"/>
      <c r="K39" s="44"/>
      <c r="L39" s="81"/>
      <c r="M39" s="34" t="s">
        <v>979</v>
      </c>
      <c r="N39" s="38"/>
      <c r="O39" s="36"/>
      <c r="P39" s="36"/>
      <c r="Q39" s="67"/>
      <c r="R39" s="67"/>
    </row>
    <row r="40" spans="1:18" s="4" customFormat="1" ht="108" x14ac:dyDescent="0.25">
      <c r="A40" s="129"/>
      <c r="B40" s="23" t="s">
        <v>111</v>
      </c>
      <c r="C40" s="1" t="s">
        <v>9</v>
      </c>
      <c r="D40" s="1" t="s">
        <v>10</v>
      </c>
      <c r="E40" s="60"/>
      <c r="F40" s="56"/>
      <c r="G40" s="5" t="s">
        <v>488</v>
      </c>
      <c r="H40" s="108" t="s">
        <v>489</v>
      </c>
      <c r="I40" s="1" t="s">
        <v>490</v>
      </c>
      <c r="J40" s="74"/>
      <c r="K40" s="40"/>
      <c r="L40" s="81"/>
      <c r="M40" s="34" t="s">
        <v>980</v>
      </c>
      <c r="N40" s="32">
        <f>4463+6014+6014</f>
        <v>16491</v>
      </c>
      <c r="O40" s="34" t="s">
        <v>981</v>
      </c>
      <c r="P40" s="34" t="s">
        <v>982</v>
      </c>
      <c r="Q40" s="138">
        <v>41275</v>
      </c>
      <c r="R40" s="138">
        <v>41639</v>
      </c>
    </row>
    <row r="41" spans="1:18" s="4" customFormat="1" ht="126.75" customHeight="1" x14ac:dyDescent="0.25">
      <c r="A41" s="129"/>
      <c r="B41" s="23" t="s">
        <v>111</v>
      </c>
      <c r="C41" s="1" t="s">
        <v>9</v>
      </c>
      <c r="D41" s="1" t="s">
        <v>10</v>
      </c>
      <c r="E41" s="7" t="s">
        <v>107</v>
      </c>
      <c r="F41" s="56"/>
      <c r="G41" s="5" t="s">
        <v>488</v>
      </c>
      <c r="H41" s="108" t="s">
        <v>489</v>
      </c>
      <c r="I41" s="142" t="s">
        <v>490</v>
      </c>
      <c r="J41" s="143" t="s">
        <v>252</v>
      </c>
      <c r="K41" s="87" t="s">
        <v>257</v>
      </c>
      <c r="L41" s="81"/>
      <c r="M41" s="34" t="s">
        <v>899</v>
      </c>
      <c r="N41" s="32">
        <v>5</v>
      </c>
      <c r="O41" s="34" t="s">
        <v>900</v>
      </c>
      <c r="P41" s="34" t="s">
        <v>901</v>
      </c>
      <c r="Q41" s="138">
        <v>41548</v>
      </c>
      <c r="R41" s="24">
        <v>41670</v>
      </c>
    </row>
    <row r="42" spans="1:18" s="4" customFormat="1" ht="131.25" customHeight="1" x14ac:dyDescent="0.25">
      <c r="A42" s="129"/>
      <c r="B42" s="39" t="s">
        <v>111</v>
      </c>
      <c r="C42" s="39" t="s">
        <v>9</v>
      </c>
      <c r="D42" s="39" t="s">
        <v>10</v>
      </c>
      <c r="E42" s="39" t="s">
        <v>78</v>
      </c>
      <c r="F42" s="56"/>
      <c r="G42" s="144" t="s">
        <v>488</v>
      </c>
      <c r="H42" s="127" t="s">
        <v>489</v>
      </c>
      <c r="I42" s="128" t="s">
        <v>490</v>
      </c>
      <c r="J42" s="127" t="s">
        <v>253</v>
      </c>
      <c r="K42" s="39" t="s">
        <v>258</v>
      </c>
      <c r="L42" s="81"/>
      <c r="M42" s="34" t="s">
        <v>903</v>
      </c>
      <c r="N42" s="145">
        <f>33639+33639+33408+4438</f>
        <v>105124</v>
      </c>
      <c r="O42" s="139" t="s">
        <v>904</v>
      </c>
      <c r="P42" s="146" t="s">
        <v>905</v>
      </c>
      <c r="Q42" s="61">
        <v>41275</v>
      </c>
      <c r="R42" s="61">
        <v>41851</v>
      </c>
    </row>
    <row r="43" spans="1:18" s="4" customFormat="1" ht="54" customHeight="1" x14ac:dyDescent="0.25">
      <c r="A43" s="129"/>
      <c r="B43" s="44"/>
      <c r="C43" s="44"/>
      <c r="D43" s="44"/>
      <c r="E43" s="44"/>
      <c r="F43" s="56"/>
      <c r="G43" s="147"/>
      <c r="H43" s="130"/>
      <c r="I43" s="131"/>
      <c r="J43" s="130"/>
      <c r="K43" s="44"/>
      <c r="L43" s="81"/>
      <c r="M43" s="12" t="s">
        <v>906</v>
      </c>
      <c r="N43" s="145"/>
      <c r="O43" s="36"/>
      <c r="P43" s="148"/>
      <c r="Q43" s="67"/>
      <c r="R43" s="61"/>
    </row>
    <row r="44" spans="1:18" s="4" customFormat="1" ht="74.25" customHeight="1" x14ac:dyDescent="0.25">
      <c r="A44" s="129"/>
      <c r="B44" s="40"/>
      <c r="C44" s="40"/>
      <c r="D44" s="40"/>
      <c r="E44" s="40"/>
      <c r="F44" s="56"/>
      <c r="G44" s="149"/>
      <c r="H44" s="132"/>
      <c r="I44" s="133"/>
      <c r="J44" s="132"/>
      <c r="K44" s="40"/>
      <c r="L44" s="81"/>
      <c r="M44" s="12" t="s">
        <v>907</v>
      </c>
      <c r="N44" s="77">
        <v>1</v>
      </c>
      <c r="O44" s="34" t="s">
        <v>908</v>
      </c>
      <c r="P44" s="34" t="s">
        <v>909</v>
      </c>
      <c r="Q44" s="138">
        <v>41464</v>
      </c>
      <c r="R44" s="62">
        <v>41639</v>
      </c>
    </row>
    <row r="45" spans="1:18" s="4" customFormat="1" ht="118.5" customHeight="1" x14ac:dyDescent="0.25">
      <c r="A45" s="129"/>
      <c r="B45" s="23" t="s">
        <v>111</v>
      </c>
      <c r="C45" s="1" t="s">
        <v>9</v>
      </c>
      <c r="D45" s="1" t="s">
        <v>10</v>
      </c>
      <c r="E45" s="26" t="s">
        <v>483</v>
      </c>
      <c r="F45" s="56"/>
      <c r="G45" s="5" t="s">
        <v>488</v>
      </c>
      <c r="H45" s="108" t="s">
        <v>489</v>
      </c>
      <c r="I45" s="142" t="s">
        <v>490</v>
      </c>
      <c r="J45" s="108" t="s">
        <v>482</v>
      </c>
      <c r="K45" s="7" t="s">
        <v>475</v>
      </c>
      <c r="L45" s="81"/>
      <c r="M45" s="30" t="s">
        <v>910</v>
      </c>
      <c r="N45" s="32">
        <v>1</v>
      </c>
      <c r="O45" s="34" t="s">
        <v>911</v>
      </c>
      <c r="P45" s="34" t="s">
        <v>912</v>
      </c>
      <c r="Q45" s="150">
        <v>41609</v>
      </c>
      <c r="R45" s="25">
        <v>41851</v>
      </c>
    </row>
    <row r="46" spans="1:18" s="4" customFormat="1" ht="127.5" customHeight="1" x14ac:dyDescent="0.25">
      <c r="A46" s="129"/>
      <c r="B46" s="23" t="s">
        <v>111</v>
      </c>
      <c r="C46" s="1" t="s">
        <v>9</v>
      </c>
      <c r="D46" s="1" t="s">
        <v>10</v>
      </c>
      <c r="E46" s="7" t="s">
        <v>11</v>
      </c>
      <c r="F46" s="56"/>
      <c r="G46" s="5" t="s">
        <v>488</v>
      </c>
      <c r="H46" s="108" t="s">
        <v>489</v>
      </c>
      <c r="I46" s="142" t="s">
        <v>490</v>
      </c>
      <c r="J46" s="108" t="s">
        <v>254</v>
      </c>
      <c r="K46" s="7" t="s">
        <v>447</v>
      </c>
      <c r="L46" s="81"/>
      <c r="M46" s="12" t="s">
        <v>913</v>
      </c>
      <c r="N46" s="70">
        <v>1</v>
      </c>
      <c r="O46" s="12" t="s">
        <v>914</v>
      </c>
      <c r="P46" s="12" t="s">
        <v>915</v>
      </c>
      <c r="Q46" s="138">
        <v>41275</v>
      </c>
      <c r="R46" s="24">
        <v>42004</v>
      </c>
    </row>
    <row r="47" spans="1:18" s="4" customFormat="1" ht="119.25" customHeight="1" x14ac:dyDescent="0.25">
      <c r="A47" s="129"/>
      <c r="B47" s="39" t="s">
        <v>111</v>
      </c>
      <c r="C47" s="39" t="s">
        <v>9</v>
      </c>
      <c r="D47" s="39" t="s">
        <v>422</v>
      </c>
      <c r="E47" s="39" t="s">
        <v>368</v>
      </c>
      <c r="F47" s="56"/>
      <c r="G47" s="90" t="s">
        <v>488</v>
      </c>
      <c r="H47" s="127" t="s">
        <v>489</v>
      </c>
      <c r="I47" s="128" t="s">
        <v>490</v>
      </c>
      <c r="J47" s="127" t="s">
        <v>255</v>
      </c>
      <c r="K47" s="39" t="s">
        <v>259</v>
      </c>
      <c r="L47" s="81"/>
      <c r="M47" s="12" t="s">
        <v>913</v>
      </c>
      <c r="N47" s="32">
        <v>2500</v>
      </c>
      <c r="O47" s="34" t="s">
        <v>916</v>
      </c>
      <c r="P47" s="34" t="s">
        <v>917</v>
      </c>
      <c r="Q47" s="138">
        <v>41275</v>
      </c>
      <c r="R47" s="24">
        <v>41851</v>
      </c>
    </row>
    <row r="48" spans="1:18" s="4" customFormat="1" ht="96" x14ac:dyDescent="0.25">
      <c r="A48" s="129"/>
      <c r="B48" s="44"/>
      <c r="C48" s="44"/>
      <c r="D48" s="44"/>
      <c r="E48" s="44"/>
      <c r="F48" s="56"/>
      <c r="G48" s="91"/>
      <c r="H48" s="130"/>
      <c r="I48" s="131"/>
      <c r="J48" s="130"/>
      <c r="K48" s="44"/>
      <c r="L48" s="81"/>
      <c r="M48" s="30" t="s">
        <v>918</v>
      </c>
      <c r="N48" s="32">
        <v>1</v>
      </c>
      <c r="O48" s="34" t="s">
        <v>919</v>
      </c>
      <c r="P48" s="34" t="s">
        <v>920</v>
      </c>
      <c r="Q48" s="53">
        <v>41388</v>
      </c>
      <c r="R48" s="24">
        <v>41639</v>
      </c>
    </row>
    <row r="49" spans="1:18" s="4" customFormat="1" ht="60" x14ac:dyDescent="0.25">
      <c r="A49" s="129"/>
      <c r="B49" s="44"/>
      <c r="C49" s="44"/>
      <c r="D49" s="44"/>
      <c r="E49" s="44"/>
      <c r="F49" s="56"/>
      <c r="G49" s="91"/>
      <c r="H49" s="130"/>
      <c r="I49" s="131"/>
      <c r="J49" s="130"/>
      <c r="K49" s="44"/>
      <c r="L49" s="81"/>
      <c r="M49" s="30" t="s">
        <v>921</v>
      </c>
      <c r="N49" s="32">
        <v>3000</v>
      </c>
      <c r="O49" s="34" t="s">
        <v>922</v>
      </c>
      <c r="P49" s="34" t="s">
        <v>923</v>
      </c>
      <c r="Q49" s="53">
        <v>41388</v>
      </c>
      <c r="R49" s="24">
        <v>41639</v>
      </c>
    </row>
    <row r="50" spans="1:18" s="4" customFormat="1" ht="132" x14ac:dyDescent="0.25">
      <c r="A50" s="129"/>
      <c r="B50" s="40"/>
      <c r="C50" s="40"/>
      <c r="D50" s="40"/>
      <c r="E50" s="40"/>
      <c r="F50" s="56"/>
      <c r="G50" s="92"/>
      <c r="H50" s="132"/>
      <c r="I50" s="133"/>
      <c r="J50" s="132"/>
      <c r="K50" s="40"/>
      <c r="L50" s="81"/>
      <c r="M50" s="12" t="s">
        <v>924</v>
      </c>
      <c r="N50" s="32">
        <v>1</v>
      </c>
      <c r="O50" s="34" t="s">
        <v>925</v>
      </c>
      <c r="P50" s="34" t="s">
        <v>926</v>
      </c>
      <c r="Q50" s="53">
        <v>41389</v>
      </c>
      <c r="R50" s="24">
        <v>41639</v>
      </c>
    </row>
    <row r="51" spans="1:18" s="4" customFormat="1" ht="185.25" customHeight="1" x14ac:dyDescent="0.25">
      <c r="A51" s="129"/>
      <c r="B51" s="1" t="s">
        <v>111</v>
      </c>
      <c r="C51" s="1" t="s">
        <v>9</v>
      </c>
      <c r="D51" s="1" t="s">
        <v>10</v>
      </c>
      <c r="E51" s="7" t="s">
        <v>437</v>
      </c>
      <c r="F51" s="56"/>
      <c r="G51" s="5" t="s">
        <v>488</v>
      </c>
      <c r="H51" s="108" t="s">
        <v>489</v>
      </c>
      <c r="I51" s="142" t="s">
        <v>490</v>
      </c>
      <c r="J51" s="108" t="s">
        <v>256</v>
      </c>
      <c r="K51" s="7" t="s">
        <v>260</v>
      </c>
      <c r="L51" s="81"/>
      <c r="M51" s="12" t="s">
        <v>927</v>
      </c>
      <c r="N51" s="70">
        <v>200</v>
      </c>
      <c r="O51" s="12" t="s">
        <v>928</v>
      </c>
      <c r="P51" s="12" t="s">
        <v>929</v>
      </c>
      <c r="Q51" s="138">
        <v>41275</v>
      </c>
      <c r="R51" s="24">
        <v>41639</v>
      </c>
    </row>
    <row r="52" spans="1:18" s="4" customFormat="1" ht="63" customHeight="1" x14ac:dyDescent="0.25">
      <c r="A52" s="129"/>
      <c r="B52" s="39" t="s">
        <v>111</v>
      </c>
      <c r="C52" s="39" t="s">
        <v>9</v>
      </c>
      <c r="D52" s="39" t="s">
        <v>10</v>
      </c>
      <c r="E52" s="63"/>
      <c r="F52" s="56"/>
      <c r="G52" s="90" t="s">
        <v>488</v>
      </c>
      <c r="H52" s="127" t="s">
        <v>489</v>
      </c>
      <c r="I52" s="128" t="s">
        <v>490</v>
      </c>
      <c r="J52" s="127" t="s">
        <v>477</v>
      </c>
      <c r="K52" s="39" t="s">
        <v>476</v>
      </c>
      <c r="L52" s="81"/>
      <c r="M52" s="151" t="s">
        <v>930</v>
      </c>
      <c r="N52" s="37">
        <v>500</v>
      </c>
      <c r="O52" s="35" t="s">
        <v>931</v>
      </c>
      <c r="P52" s="35" t="s">
        <v>932</v>
      </c>
      <c r="Q52" s="64">
        <v>41276</v>
      </c>
      <c r="R52" s="64">
        <v>41851</v>
      </c>
    </row>
    <row r="53" spans="1:18" s="4" customFormat="1" ht="52.5" customHeight="1" x14ac:dyDescent="0.25">
      <c r="A53" s="152"/>
      <c r="B53" s="40"/>
      <c r="C53" s="40"/>
      <c r="D53" s="40"/>
      <c r="E53" s="65"/>
      <c r="F53" s="66"/>
      <c r="G53" s="92"/>
      <c r="H53" s="132"/>
      <c r="I53" s="133"/>
      <c r="J53" s="132"/>
      <c r="K53" s="40"/>
      <c r="L53" s="38"/>
      <c r="M53" s="87" t="s">
        <v>893</v>
      </c>
      <c r="N53" s="38"/>
      <c r="O53" s="36"/>
      <c r="P53" s="36"/>
      <c r="Q53" s="67"/>
      <c r="R53" s="67"/>
    </row>
    <row r="54" spans="1:18" s="4" customFormat="1" ht="57.75" customHeight="1" x14ac:dyDescent="0.25">
      <c r="A54" s="126" t="s">
        <v>1081</v>
      </c>
      <c r="B54" s="23" t="s">
        <v>111</v>
      </c>
      <c r="C54" s="29" t="s">
        <v>445</v>
      </c>
      <c r="D54" s="29" t="s">
        <v>5</v>
      </c>
      <c r="E54" s="52" t="s">
        <v>1082</v>
      </c>
      <c r="F54" s="68" t="s">
        <v>6</v>
      </c>
      <c r="G54" s="5">
        <v>1114000350000</v>
      </c>
      <c r="H54" s="9">
        <v>111803181</v>
      </c>
      <c r="I54" s="14" t="s">
        <v>1083</v>
      </c>
      <c r="J54" s="71" t="s">
        <v>119</v>
      </c>
      <c r="K54" s="52" t="s">
        <v>117</v>
      </c>
      <c r="L54" s="70">
        <v>2000000000</v>
      </c>
      <c r="M54" s="14" t="s">
        <v>661</v>
      </c>
      <c r="N54" s="14">
        <v>2000</v>
      </c>
      <c r="O54" s="33" t="s">
        <v>662</v>
      </c>
      <c r="P54" s="33" t="s">
        <v>663</v>
      </c>
      <c r="Q54" s="8">
        <v>41456</v>
      </c>
      <c r="R54" s="8">
        <v>41609</v>
      </c>
    </row>
    <row r="55" spans="1:18" s="4" customFormat="1" ht="54" customHeight="1" x14ac:dyDescent="0.25">
      <c r="A55" s="129"/>
      <c r="B55" s="23" t="s">
        <v>111</v>
      </c>
      <c r="C55" s="29" t="s">
        <v>445</v>
      </c>
      <c r="D55" s="29" t="s">
        <v>5</v>
      </c>
      <c r="E55" s="56"/>
      <c r="F55" s="69"/>
      <c r="G55" s="5">
        <v>1114004250000</v>
      </c>
      <c r="H55" s="9">
        <v>111803205</v>
      </c>
      <c r="I55" s="14" t="s">
        <v>1084</v>
      </c>
      <c r="J55" s="72"/>
      <c r="K55" s="56"/>
      <c r="L55" s="70">
        <v>4000000000</v>
      </c>
      <c r="M55" s="14" t="s">
        <v>664</v>
      </c>
      <c r="N55" s="14">
        <v>1</v>
      </c>
      <c r="O55" s="33" t="s">
        <v>665</v>
      </c>
      <c r="P55" s="33" t="s">
        <v>666</v>
      </c>
      <c r="Q55" s="8">
        <v>41456</v>
      </c>
      <c r="R55" s="8">
        <v>41609</v>
      </c>
    </row>
    <row r="56" spans="1:18" s="4" customFormat="1" ht="75.75" customHeight="1" x14ac:dyDescent="0.25">
      <c r="A56" s="129"/>
      <c r="B56" s="23" t="s">
        <v>111</v>
      </c>
      <c r="C56" s="29" t="s">
        <v>445</v>
      </c>
      <c r="D56" s="29" t="s">
        <v>5</v>
      </c>
      <c r="E56" s="56"/>
      <c r="F56" s="69"/>
      <c r="G56" s="5">
        <v>1114003930000</v>
      </c>
      <c r="H56" s="9">
        <v>1138038</v>
      </c>
      <c r="I56" s="14" t="s">
        <v>1085</v>
      </c>
      <c r="J56" s="72"/>
      <c r="K56" s="56"/>
      <c r="L56" s="70">
        <v>12000000000</v>
      </c>
      <c r="M56" s="14" t="s">
        <v>667</v>
      </c>
      <c r="N56" s="14">
        <v>3000</v>
      </c>
      <c r="O56" s="33" t="s">
        <v>668</v>
      </c>
      <c r="P56" s="33" t="s">
        <v>669</v>
      </c>
      <c r="Q56" s="8">
        <v>41275</v>
      </c>
      <c r="R56" s="8">
        <v>41609</v>
      </c>
    </row>
    <row r="57" spans="1:18" s="4" customFormat="1" ht="98.25" customHeight="1" x14ac:dyDescent="0.25">
      <c r="A57" s="129"/>
      <c r="B57" s="23" t="s">
        <v>111</v>
      </c>
      <c r="C57" s="29" t="s">
        <v>445</v>
      </c>
      <c r="D57" s="29" t="s">
        <v>5</v>
      </c>
      <c r="E57" s="66"/>
      <c r="F57" s="69"/>
      <c r="G57" s="5"/>
      <c r="H57" s="9">
        <v>113803217</v>
      </c>
      <c r="I57" s="14" t="s">
        <v>1086</v>
      </c>
      <c r="J57" s="72"/>
      <c r="K57" s="56"/>
      <c r="L57" s="70">
        <v>1000000000</v>
      </c>
      <c r="M57" s="14" t="s">
        <v>670</v>
      </c>
      <c r="N57" s="14">
        <v>0</v>
      </c>
      <c r="O57" s="33" t="s">
        <v>671</v>
      </c>
      <c r="P57" s="33" t="s">
        <v>672</v>
      </c>
      <c r="Q57" s="8">
        <v>41456</v>
      </c>
      <c r="R57" s="8">
        <v>41609</v>
      </c>
    </row>
    <row r="58" spans="1:18" s="4" customFormat="1" ht="78" customHeight="1" x14ac:dyDescent="0.25">
      <c r="A58" s="129"/>
      <c r="B58" s="23" t="s">
        <v>111</v>
      </c>
      <c r="C58" s="29" t="s">
        <v>445</v>
      </c>
      <c r="D58" s="29" t="s">
        <v>5</v>
      </c>
      <c r="E58" s="52" t="s">
        <v>1087</v>
      </c>
      <c r="F58" s="69"/>
      <c r="G58" s="5">
        <v>1114003640000</v>
      </c>
      <c r="H58" s="9">
        <v>111803185</v>
      </c>
      <c r="I58" s="13" t="s">
        <v>1088</v>
      </c>
      <c r="J58" s="72"/>
      <c r="K58" s="56"/>
      <c r="L58" s="70">
        <v>3000000000</v>
      </c>
      <c r="M58" s="13" t="s">
        <v>673</v>
      </c>
      <c r="N58" s="13">
        <v>1</v>
      </c>
      <c r="O58" s="12" t="s">
        <v>674</v>
      </c>
      <c r="P58" s="12" t="s">
        <v>675</v>
      </c>
      <c r="Q58" s="8">
        <v>41456</v>
      </c>
      <c r="R58" s="8">
        <v>41609</v>
      </c>
    </row>
    <row r="59" spans="1:18" s="4" customFormat="1" ht="63" customHeight="1" x14ac:dyDescent="0.25">
      <c r="A59" s="129"/>
      <c r="B59" s="23" t="s">
        <v>111</v>
      </c>
      <c r="C59" s="29" t="s">
        <v>445</v>
      </c>
      <c r="D59" s="29" t="s">
        <v>5</v>
      </c>
      <c r="E59" s="56"/>
      <c r="F59" s="69"/>
      <c r="G59" s="5"/>
      <c r="H59" s="9">
        <v>111803214</v>
      </c>
      <c r="I59" s="14" t="s">
        <v>1089</v>
      </c>
      <c r="J59" s="72"/>
      <c r="K59" s="56"/>
      <c r="L59" s="70">
        <v>500000000</v>
      </c>
      <c r="M59" s="14" t="s">
        <v>676</v>
      </c>
      <c r="N59" s="13">
        <v>200</v>
      </c>
      <c r="O59" s="12" t="s">
        <v>677</v>
      </c>
      <c r="P59" s="12" t="s">
        <v>678</v>
      </c>
      <c r="Q59" s="8">
        <v>41456</v>
      </c>
      <c r="R59" s="8">
        <v>41609</v>
      </c>
    </row>
    <row r="60" spans="1:18" s="4" customFormat="1" ht="79.5" customHeight="1" x14ac:dyDescent="0.25">
      <c r="A60" s="129"/>
      <c r="B60" s="23" t="s">
        <v>111</v>
      </c>
      <c r="C60" s="29" t="s">
        <v>445</v>
      </c>
      <c r="D60" s="29" t="s">
        <v>5</v>
      </c>
      <c r="E60" s="52" t="s">
        <v>1090</v>
      </c>
      <c r="F60" s="69"/>
      <c r="G60" s="5">
        <v>1114003600000</v>
      </c>
      <c r="H60" s="9">
        <v>111803177</v>
      </c>
      <c r="I60" s="14" t="s">
        <v>1091</v>
      </c>
      <c r="J60" s="72"/>
      <c r="K60" s="56"/>
      <c r="L60" s="70">
        <v>3450000000</v>
      </c>
      <c r="M60" s="14" t="s">
        <v>679</v>
      </c>
      <c r="N60" s="13">
        <v>1000</v>
      </c>
      <c r="O60" s="12" t="s">
        <v>677</v>
      </c>
      <c r="P60" s="33" t="s">
        <v>680</v>
      </c>
      <c r="Q60" s="8">
        <v>41548</v>
      </c>
      <c r="R60" s="8">
        <v>41609</v>
      </c>
    </row>
    <row r="61" spans="1:18" s="4" customFormat="1" ht="98.25" customHeight="1" x14ac:dyDescent="0.25">
      <c r="A61" s="129"/>
      <c r="B61" s="23" t="s">
        <v>111</v>
      </c>
      <c r="C61" s="29" t="s">
        <v>445</v>
      </c>
      <c r="D61" s="29" t="s">
        <v>5</v>
      </c>
      <c r="E61" s="56"/>
      <c r="F61" s="69"/>
      <c r="G61" s="5">
        <v>1114003490000</v>
      </c>
      <c r="H61" s="9">
        <v>111803181</v>
      </c>
      <c r="I61" s="14" t="s">
        <v>684</v>
      </c>
      <c r="J61" s="72"/>
      <c r="K61" s="56"/>
      <c r="L61" s="70">
        <v>0</v>
      </c>
      <c r="M61" s="14" t="s">
        <v>681</v>
      </c>
      <c r="N61" s="14">
        <v>1466</v>
      </c>
      <c r="O61" s="33" t="s">
        <v>682</v>
      </c>
      <c r="P61" s="14" t="s">
        <v>680</v>
      </c>
      <c r="Q61" s="8">
        <v>41548</v>
      </c>
      <c r="R61" s="8">
        <v>41609</v>
      </c>
    </row>
    <row r="62" spans="1:18" s="4" customFormat="1" ht="61.5" customHeight="1" x14ac:dyDescent="0.25">
      <c r="A62" s="129"/>
      <c r="B62" s="23" t="s">
        <v>111</v>
      </c>
      <c r="C62" s="29" t="s">
        <v>445</v>
      </c>
      <c r="D62" s="29" t="s">
        <v>5</v>
      </c>
      <c r="E62" s="56"/>
      <c r="F62" s="69"/>
      <c r="G62" s="5" t="s">
        <v>685</v>
      </c>
      <c r="H62" s="9">
        <v>11180362</v>
      </c>
      <c r="I62" s="14" t="s">
        <v>686</v>
      </c>
      <c r="J62" s="72"/>
      <c r="K62" s="56"/>
      <c r="L62" s="70">
        <v>0</v>
      </c>
      <c r="M62" s="14" t="s">
        <v>683</v>
      </c>
      <c r="N62" s="14">
        <v>800</v>
      </c>
      <c r="O62" s="33" t="s">
        <v>677</v>
      </c>
      <c r="P62" s="14" t="s">
        <v>680</v>
      </c>
      <c r="Q62" s="8">
        <v>41548</v>
      </c>
      <c r="R62" s="8">
        <v>41609</v>
      </c>
    </row>
    <row r="63" spans="1:18" s="4" customFormat="1" ht="59.25" customHeight="1" x14ac:dyDescent="0.25">
      <c r="A63" s="129"/>
      <c r="B63" s="23" t="s">
        <v>111</v>
      </c>
      <c r="C63" s="29" t="s">
        <v>445</v>
      </c>
      <c r="D63" s="29" t="s">
        <v>5</v>
      </c>
      <c r="E63" s="56"/>
      <c r="F63" s="69"/>
      <c r="G63" s="5"/>
      <c r="H63" s="9">
        <v>111803189</v>
      </c>
      <c r="I63" s="14" t="s">
        <v>1092</v>
      </c>
      <c r="J63" s="72"/>
      <c r="K63" s="56"/>
      <c r="L63" s="70">
        <v>3000000000</v>
      </c>
      <c r="M63" s="14" t="s">
        <v>687</v>
      </c>
      <c r="N63" s="14">
        <v>1</v>
      </c>
      <c r="O63" s="33" t="s">
        <v>688</v>
      </c>
      <c r="P63" s="14" t="s">
        <v>689</v>
      </c>
      <c r="Q63" s="8">
        <v>41548</v>
      </c>
      <c r="R63" s="8">
        <v>41609</v>
      </c>
    </row>
    <row r="64" spans="1:18" s="4" customFormat="1" ht="60" x14ac:dyDescent="0.25">
      <c r="A64" s="129"/>
      <c r="B64" s="23" t="s">
        <v>111</v>
      </c>
      <c r="C64" s="29" t="s">
        <v>445</v>
      </c>
      <c r="D64" s="29" t="s">
        <v>5</v>
      </c>
      <c r="E64" s="56"/>
      <c r="F64" s="69"/>
      <c r="G64" s="5"/>
      <c r="H64" s="9">
        <v>112803191</v>
      </c>
      <c r="I64" s="14" t="s">
        <v>1093</v>
      </c>
      <c r="J64" s="72"/>
      <c r="K64" s="56"/>
      <c r="L64" s="70">
        <v>2000000000</v>
      </c>
      <c r="M64" s="14" t="s">
        <v>690</v>
      </c>
      <c r="N64" s="14">
        <v>1</v>
      </c>
      <c r="O64" s="33" t="s">
        <v>691</v>
      </c>
      <c r="P64" s="14" t="s">
        <v>692</v>
      </c>
      <c r="Q64" s="8">
        <v>41548</v>
      </c>
      <c r="R64" s="8">
        <v>41609</v>
      </c>
    </row>
    <row r="65" spans="1:18" s="4" customFormat="1" ht="39" customHeight="1" x14ac:dyDescent="0.25">
      <c r="A65" s="129"/>
      <c r="B65" s="23" t="s">
        <v>111</v>
      </c>
      <c r="C65" s="29" t="s">
        <v>445</v>
      </c>
      <c r="D65" s="29" t="s">
        <v>5</v>
      </c>
      <c r="E65" s="56"/>
      <c r="F65" s="69"/>
      <c r="G65" s="5">
        <v>1114003610000</v>
      </c>
      <c r="H65" s="9">
        <v>111803201</v>
      </c>
      <c r="I65" s="14" t="s">
        <v>1094</v>
      </c>
      <c r="J65" s="72"/>
      <c r="K65" s="56"/>
      <c r="L65" s="70">
        <v>2000000000</v>
      </c>
      <c r="M65" s="14" t="s">
        <v>693</v>
      </c>
      <c r="N65" s="14">
        <v>1500</v>
      </c>
      <c r="O65" s="33" t="s">
        <v>694</v>
      </c>
      <c r="P65" s="14" t="s">
        <v>695</v>
      </c>
      <c r="Q65" s="8">
        <v>41548</v>
      </c>
      <c r="R65" s="8">
        <v>41609</v>
      </c>
    </row>
    <row r="66" spans="1:18" s="4" customFormat="1" ht="40.5" customHeight="1" x14ac:dyDescent="0.25">
      <c r="A66" s="129"/>
      <c r="B66" s="23" t="s">
        <v>111</v>
      </c>
      <c r="C66" s="29" t="s">
        <v>445</v>
      </c>
      <c r="D66" s="29" t="s">
        <v>5</v>
      </c>
      <c r="E66" s="56"/>
      <c r="F66" s="69"/>
      <c r="G66" s="5">
        <v>1114003830000</v>
      </c>
      <c r="H66" s="9">
        <v>111803202</v>
      </c>
      <c r="I66" s="14" t="s">
        <v>1095</v>
      </c>
      <c r="J66" s="72"/>
      <c r="K66" s="56"/>
      <c r="L66" s="70">
        <v>3000000000</v>
      </c>
      <c r="M66" s="14" t="s">
        <v>696</v>
      </c>
      <c r="N66" s="14">
        <v>1500</v>
      </c>
      <c r="O66" s="33" t="s">
        <v>694</v>
      </c>
      <c r="P66" s="14" t="s">
        <v>697</v>
      </c>
      <c r="Q66" s="8">
        <v>41548</v>
      </c>
      <c r="R66" s="8">
        <v>41609</v>
      </c>
    </row>
    <row r="67" spans="1:18" s="4" customFormat="1" ht="61.5" customHeight="1" x14ac:dyDescent="0.25">
      <c r="A67" s="129"/>
      <c r="B67" s="23" t="s">
        <v>111</v>
      </c>
      <c r="C67" s="29" t="s">
        <v>445</v>
      </c>
      <c r="D67" s="29" t="s">
        <v>5</v>
      </c>
      <c r="E67" s="56"/>
      <c r="F67" s="69"/>
      <c r="G67" s="5">
        <v>1114004290000</v>
      </c>
      <c r="H67" s="9">
        <v>111803206</v>
      </c>
      <c r="I67" s="14" t="s">
        <v>1096</v>
      </c>
      <c r="J67" s="72"/>
      <c r="K67" s="56"/>
      <c r="L67" s="70">
        <v>2400000000</v>
      </c>
      <c r="M67" s="14" t="s">
        <v>698</v>
      </c>
      <c r="N67" s="14">
        <v>1300</v>
      </c>
      <c r="O67" s="33" t="s">
        <v>694</v>
      </c>
      <c r="P67" s="14" t="s">
        <v>699</v>
      </c>
      <c r="Q67" s="8">
        <v>41548</v>
      </c>
      <c r="R67" s="8">
        <v>41609</v>
      </c>
    </row>
    <row r="68" spans="1:18" s="4" customFormat="1" ht="60.75" customHeight="1" x14ac:dyDescent="0.25">
      <c r="A68" s="129"/>
      <c r="B68" s="23" t="s">
        <v>111</v>
      </c>
      <c r="C68" s="29" t="s">
        <v>445</v>
      </c>
      <c r="D68" s="29" t="s">
        <v>5</v>
      </c>
      <c r="E68" s="56"/>
      <c r="F68" s="69"/>
      <c r="G68" s="5">
        <v>2011011000062</v>
      </c>
      <c r="H68" s="9">
        <v>111803208</v>
      </c>
      <c r="I68" s="14" t="s">
        <v>1097</v>
      </c>
      <c r="J68" s="72"/>
      <c r="K68" s="56"/>
      <c r="L68" s="70">
        <v>2000000000</v>
      </c>
      <c r="M68" s="14" t="s">
        <v>700</v>
      </c>
      <c r="N68" s="14">
        <v>1300</v>
      </c>
      <c r="O68" s="33" t="s">
        <v>694</v>
      </c>
      <c r="P68" s="14" t="s">
        <v>701</v>
      </c>
      <c r="Q68" s="8">
        <v>41548</v>
      </c>
      <c r="R68" s="8">
        <v>41609</v>
      </c>
    </row>
    <row r="69" spans="1:18" s="4" customFormat="1" ht="63.75" customHeight="1" x14ac:dyDescent="0.25">
      <c r="A69" s="129"/>
      <c r="B69" s="23" t="s">
        <v>111</v>
      </c>
      <c r="C69" s="29" t="s">
        <v>445</v>
      </c>
      <c r="D69" s="29" t="s">
        <v>5</v>
      </c>
      <c r="E69" s="56"/>
      <c r="F69" s="69"/>
      <c r="G69" s="5">
        <v>1114004270000</v>
      </c>
      <c r="H69" s="9">
        <v>11380310</v>
      </c>
      <c r="I69" s="14" t="s">
        <v>1098</v>
      </c>
      <c r="J69" s="72"/>
      <c r="K69" s="56"/>
      <c r="L69" s="70">
        <v>3000000000</v>
      </c>
      <c r="M69" s="14" t="s">
        <v>702</v>
      </c>
      <c r="N69" s="14">
        <v>1500</v>
      </c>
      <c r="O69" s="33" t="s">
        <v>694</v>
      </c>
      <c r="P69" s="14" t="s">
        <v>703</v>
      </c>
      <c r="Q69" s="8">
        <v>41548</v>
      </c>
      <c r="R69" s="8">
        <v>41609</v>
      </c>
    </row>
    <row r="70" spans="1:18" s="4" customFormat="1" ht="66.75" customHeight="1" x14ac:dyDescent="0.25">
      <c r="A70" s="129"/>
      <c r="B70" s="23" t="s">
        <v>111</v>
      </c>
      <c r="C70" s="29" t="s">
        <v>445</v>
      </c>
      <c r="D70" s="29" t="s">
        <v>5</v>
      </c>
      <c r="E70" s="56"/>
      <c r="F70" s="69"/>
      <c r="G70" s="5">
        <v>1114004280000</v>
      </c>
      <c r="H70" s="9">
        <v>11380311</v>
      </c>
      <c r="I70" s="14" t="s">
        <v>1099</v>
      </c>
      <c r="J70" s="72"/>
      <c r="K70" s="56"/>
      <c r="L70" s="70">
        <v>2000000000</v>
      </c>
      <c r="M70" s="14" t="s">
        <v>704</v>
      </c>
      <c r="N70" s="14">
        <v>1000</v>
      </c>
      <c r="O70" s="33" t="s">
        <v>705</v>
      </c>
      <c r="P70" s="33" t="s">
        <v>706</v>
      </c>
      <c r="Q70" s="8">
        <v>41548</v>
      </c>
      <c r="R70" s="8">
        <v>41609</v>
      </c>
    </row>
    <row r="71" spans="1:18" s="4" customFormat="1" ht="63.75" customHeight="1" x14ac:dyDescent="0.25">
      <c r="A71" s="129"/>
      <c r="B71" s="23" t="s">
        <v>111</v>
      </c>
      <c r="C71" s="29" t="s">
        <v>445</v>
      </c>
      <c r="D71" s="29" t="s">
        <v>5</v>
      </c>
      <c r="E71" s="56" t="s">
        <v>1100</v>
      </c>
      <c r="F71" s="69"/>
      <c r="G71" s="5">
        <v>1114003520000</v>
      </c>
      <c r="H71" s="9">
        <v>111803176</v>
      </c>
      <c r="I71" s="14" t="s">
        <v>1101</v>
      </c>
      <c r="J71" s="72"/>
      <c r="K71" s="56"/>
      <c r="L71" s="70">
        <v>5000000000</v>
      </c>
      <c r="M71" s="14" t="s">
        <v>857</v>
      </c>
      <c r="N71" s="14">
        <v>98</v>
      </c>
      <c r="O71" s="33" t="s">
        <v>707</v>
      </c>
      <c r="P71" s="33" t="s">
        <v>708</v>
      </c>
      <c r="Q71" s="8">
        <v>41275</v>
      </c>
      <c r="R71" s="8">
        <v>41609</v>
      </c>
    </row>
    <row r="72" spans="1:18" s="4" customFormat="1" ht="75.75" customHeight="1" x14ac:dyDescent="0.25">
      <c r="A72" s="129"/>
      <c r="B72" s="23" t="s">
        <v>111</v>
      </c>
      <c r="C72" s="29" t="s">
        <v>445</v>
      </c>
      <c r="D72" s="29" t="s">
        <v>5</v>
      </c>
      <c r="E72" s="56"/>
      <c r="F72" s="69"/>
      <c r="G72" s="5">
        <v>1114003910000</v>
      </c>
      <c r="H72" s="9">
        <v>111803195</v>
      </c>
      <c r="I72" s="1" t="s">
        <v>1102</v>
      </c>
      <c r="J72" s="72"/>
      <c r="K72" s="56"/>
      <c r="L72" s="70">
        <v>2800000000</v>
      </c>
      <c r="M72" s="14" t="s">
        <v>709</v>
      </c>
      <c r="N72" s="14">
        <v>35</v>
      </c>
      <c r="O72" s="33" t="s">
        <v>707</v>
      </c>
      <c r="P72" s="33" t="s">
        <v>710</v>
      </c>
      <c r="Q72" s="8">
        <v>41548</v>
      </c>
      <c r="R72" s="8">
        <v>41609</v>
      </c>
    </row>
    <row r="73" spans="1:18" s="4" customFormat="1" ht="88.5" customHeight="1" x14ac:dyDescent="0.25">
      <c r="A73" s="129"/>
      <c r="B73" s="23" t="s">
        <v>111</v>
      </c>
      <c r="C73" s="29" t="s">
        <v>445</v>
      </c>
      <c r="D73" s="29" t="s">
        <v>5</v>
      </c>
      <c r="E73" s="56"/>
      <c r="F73" s="69"/>
      <c r="G73" s="5">
        <v>1114003920000</v>
      </c>
      <c r="H73" s="9">
        <v>111803196</v>
      </c>
      <c r="I73" s="1" t="s">
        <v>1103</v>
      </c>
      <c r="J73" s="72"/>
      <c r="K73" s="56"/>
      <c r="L73" s="70">
        <v>8800000000</v>
      </c>
      <c r="M73" s="14" t="s">
        <v>711</v>
      </c>
      <c r="N73" s="14">
        <v>206</v>
      </c>
      <c r="O73" s="33" t="s">
        <v>707</v>
      </c>
      <c r="P73" s="33" t="s">
        <v>712</v>
      </c>
      <c r="Q73" s="8">
        <v>41275</v>
      </c>
      <c r="R73" s="8">
        <v>41609</v>
      </c>
    </row>
    <row r="74" spans="1:18" s="4" customFormat="1" ht="94.5" customHeight="1" x14ac:dyDescent="0.25">
      <c r="A74" s="129"/>
      <c r="B74" s="23" t="s">
        <v>111</v>
      </c>
      <c r="C74" s="29" t="s">
        <v>445</v>
      </c>
      <c r="D74" s="29" t="s">
        <v>5</v>
      </c>
      <c r="E74" s="56"/>
      <c r="F74" s="69"/>
      <c r="G74" s="5">
        <v>1114003940000</v>
      </c>
      <c r="H74" s="9">
        <v>111803197</v>
      </c>
      <c r="I74" s="1" t="s">
        <v>1104</v>
      </c>
      <c r="J74" s="72"/>
      <c r="K74" s="56"/>
      <c r="L74" s="70">
        <v>4800000000</v>
      </c>
      <c r="M74" s="14" t="s">
        <v>713</v>
      </c>
      <c r="N74" s="14">
        <v>111</v>
      </c>
      <c r="O74" s="33" t="s">
        <v>707</v>
      </c>
      <c r="P74" s="33" t="s">
        <v>714</v>
      </c>
      <c r="Q74" s="8">
        <v>41548</v>
      </c>
      <c r="R74" s="8">
        <v>41609</v>
      </c>
    </row>
    <row r="75" spans="1:18" s="4" customFormat="1" ht="84" customHeight="1" x14ac:dyDescent="0.25">
      <c r="A75" s="129"/>
      <c r="B75" s="23" t="s">
        <v>111</v>
      </c>
      <c r="C75" s="29" t="s">
        <v>445</v>
      </c>
      <c r="D75" s="29" t="s">
        <v>5</v>
      </c>
      <c r="E75" s="56"/>
      <c r="F75" s="69"/>
      <c r="G75" s="5">
        <v>1114004130000</v>
      </c>
      <c r="H75" s="9">
        <v>111803203</v>
      </c>
      <c r="I75" s="1" t="s">
        <v>549</v>
      </c>
      <c r="J75" s="72"/>
      <c r="K75" s="56"/>
      <c r="L75" s="70">
        <v>7200000000</v>
      </c>
      <c r="M75" s="14" t="s">
        <v>715</v>
      </c>
      <c r="N75" s="14">
        <v>120</v>
      </c>
      <c r="O75" s="33" t="s">
        <v>707</v>
      </c>
      <c r="P75" s="33" t="s">
        <v>716</v>
      </c>
      <c r="Q75" s="8">
        <v>41275</v>
      </c>
      <c r="R75" s="8">
        <v>41609</v>
      </c>
    </row>
    <row r="76" spans="1:18" s="4" customFormat="1" ht="75" customHeight="1" x14ac:dyDescent="0.25">
      <c r="A76" s="129"/>
      <c r="B76" s="23" t="s">
        <v>111</v>
      </c>
      <c r="C76" s="29" t="s">
        <v>445</v>
      </c>
      <c r="D76" s="29" t="s">
        <v>5</v>
      </c>
      <c r="E76" s="66"/>
      <c r="F76" s="69"/>
      <c r="G76" s="5">
        <v>1114003520000</v>
      </c>
      <c r="H76" s="9">
        <v>1138036</v>
      </c>
      <c r="I76" s="1" t="s">
        <v>550</v>
      </c>
      <c r="J76" s="72"/>
      <c r="K76" s="56"/>
      <c r="L76" s="70">
        <v>3000000000</v>
      </c>
      <c r="M76" s="14" t="s">
        <v>717</v>
      </c>
      <c r="N76" s="14">
        <v>43</v>
      </c>
      <c r="O76" s="33" t="s">
        <v>707</v>
      </c>
      <c r="P76" s="33" t="s">
        <v>718</v>
      </c>
      <c r="Q76" s="8">
        <v>41548</v>
      </c>
      <c r="R76" s="8">
        <v>41609</v>
      </c>
    </row>
    <row r="77" spans="1:18" s="4" customFormat="1" ht="75" customHeight="1" x14ac:dyDescent="0.25">
      <c r="A77" s="129"/>
      <c r="B77" s="23" t="s">
        <v>111</v>
      </c>
      <c r="C77" s="29" t="s">
        <v>445</v>
      </c>
      <c r="D77" s="29" t="s">
        <v>5</v>
      </c>
      <c r="E77" s="1" t="s">
        <v>114</v>
      </c>
      <c r="F77" s="69"/>
      <c r="G77" s="5">
        <v>1114004240000</v>
      </c>
      <c r="H77" s="9">
        <v>11280321</v>
      </c>
      <c r="I77" s="1" t="s">
        <v>1073</v>
      </c>
      <c r="J77" s="74"/>
      <c r="K77" s="56"/>
      <c r="L77" s="70">
        <v>0</v>
      </c>
      <c r="M77" s="13" t="s">
        <v>719</v>
      </c>
      <c r="N77" s="13">
        <v>3</v>
      </c>
      <c r="O77" s="12" t="s">
        <v>691</v>
      </c>
      <c r="P77" s="13" t="s">
        <v>720</v>
      </c>
      <c r="Q77" s="10">
        <v>41548</v>
      </c>
      <c r="R77" s="11" t="s">
        <v>721</v>
      </c>
    </row>
    <row r="78" spans="1:18" s="4" customFormat="1" ht="76.5" customHeight="1" x14ac:dyDescent="0.25">
      <c r="A78" s="129"/>
      <c r="B78" s="23" t="s">
        <v>111</v>
      </c>
      <c r="C78" s="29" t="s">
        <v>445</v>
      </c>
      <c r="D78" s="29" t="s">
        <v>5</v>
      </c>
      <c r="E78" s="1" t="s">
        <v>466</v>
      </c>
      <c r="F78" s="69"/>
      <c r="G78" s="5">
        <v>1114003300000</v>
      </c>
      <c r="H78" s="9">
        <v>1128032</v>
      </c>
      <c r="I78" s="1" t="s">
        <v>530</v>
      </c>
      <c r="J78" s="71" t="s">
        <v>115</v>
      </c>
      <c r="K78" s="52" t="s">
        <v>116</v>
      </c>
      <c r="L78" s="70">
        <v>7000000000</v>
      </c>
      <c r="M78" s="12" t="s">
        <v>722</v>
      </c>
      <c r="N78" s="13">
        <v>0</v>
      </c>
      <c r="O78" s="12" t="s">
        <v>723</v>
      </c>
      <c r="P78" s="12" t="s">
        <v>724</v>
      </c>
      <c r="Q78" s="8">
        <v>41548</v>
      </c>
      <c r="R78" s="8">
        <v>41609</v>
      </c>
    </row>
    <row r="79" spans="1:18" s="4" customFormat="1" ht="111.75" customHeight="1" x14ac:dyDescent="0.25">
      <c r="A79" s="129"/>
      <c r="B79" s="23" t="s">
        <v>111</v>
      </c>
      <c r="C79" s="29" t="s">
        <v>445</v>
      </c>
      <c r="D79" s="29" t="s">
        <v>5</v>
      </c>
      <c r="E79" s="7" t="s">
        <v>7</v>
      </c>
      <c r="F79" s="69"/>
      <c r="G79" s="5"/>
      <c r="H79" s="9"/>
      <c r="I79" s="1" t="s">
        <v>729</v>
      </c>
      <c r="J79" s="72"/>
      <c r="K79" s="56"/>
      <c r="L79" s="70">
        <v>0</v>
      </c>
      <c r="M79" s="12" t="s">
        <v>725</v>
      </c>
      <c r="N79" s="13"/>
      <c r="O79" s="12"/>
      <c r="P79" s="12" t="s">
        <v>726</v>
      </c>
      <c r="Q79" s="8">
        <v>41548</v>
      </c>
      <c r="R79" s="8">
        <v>41609</v>
      </c>
    </row>
    <row r="80" spans="1:18" s="4" customFormat="1" ht="62.25" customHeight="1" x14ac:dyDescent="0.25">
      <c r="A80" s="129"/>
      <c r="B80" s="23" t="s">
        <v>111</v>
      </c>
      <c r="C80" s="29" t="s">
        <v>445</v>
      </c>
      <c r="D80" s="29" t="s">
        <v>5</v>
      </c>
      <c r="E80" s="73" t="s">
        <v>371</v>
      </c>
      <c r="F80" s="69"/>
      <c r="G80" s="5"/>
      <c r="H80" s="9">
        <v>1128038</v>
      </c>
      <c r="I80" s="14" t="s">
        <v>1105</v>
      </c>
      <c r="J80" s="72"/>
      <c r="K80" s="56"/>
      <c r="L80" s="70">
        <v>2000000000</v>
      </c>
      <c r="M80" s="13" t="s">
        <v>858</v>
      </c>
      <c r="N80" s="14">
        <v>0</v>
      </c>
      <c r="O80" s="33" t="s">
        <v>859</v>
      </c>
      <c r="P80" s="33" t="s">
        <v>859</v>
      </c>
      <c r="Q80" s="8" t="s">
        <v>859</v>
      </c>
      <c r="R80" s="8" t="s">
        <v>859</v>
      </c>
    </row>
    <row r="81" spans="1:18" s="4" customFormat="1" ht="79.5" customHeight="1" x14ac:dyDescent="0.25">
      <c r="A81" s="129"/>
      <c r="B81" s="23" t="s">
        <v>111</v>
      </c>
      <c r="C81" s="1" t="s">
        <v>445</v>
      </c>
      <c r="D81" s="1" t="s">
        <v>5</v>
      </c>
      <c r="E81" s="1"/>
      <c r="F81" s="69"/>
      <c r="G81" s="5"/>
      <c r="H81" s="9">
        <v>112803189</v>
      </c>
      <c r="I81" s="1" t="s">
        <v>528</v>
      </c>
      <c r="J81" s="72"/>
      <c r="K81" s="56"/>
      <c r="L81" s="70">
        <v>5000000000</v>
      </c>
      <c r="M81" s="13" t="s">
        <v>727</v>
      </c>
      <c r="N81" s="14">
        <v>1</v>
      </c>
      <c r="O81" s="33" t="s">
        <v>691</v>
      </c>
      <c r="P81" s="33" t="s">
        <v>728</v>
      </c>
      <c r="Q81" s="8">
        <v>41548</v>
      </c>
      <c r="R81" s="8">
        <v>41609</v>
      </c>
    </row>
    <row r="82" spans="1:18" s="4" customFormat="1" ht="64.5" customHeight="1" x14ac:dyDescent="0.25">
      <c r="A82" s="129"/>
      <c r="B82" s="23" t="s">
        <v>111</v>
      </c>
      <c r="C82" s="29" t="s">
        <v>445</v>
      </c>
      <c r="D82" s="29" t="s">
        <v>5</v>
      </c>
      <c r="E82" s="73"/>
      <c r="F82" s="69"/>
      <c r="G82" s="5"/>
      <c r="H82" s="9">
        <v>112803190</v>
      </c>
      <c r="I82" s="14" t="s">
        <v>1106</v>
      </c>
      <c r="J82" s="72"/>
      <c r="K82" s="56"/>
      <c r="L82" s="70">
        <v>3000000000</v>
      </c>
      <c r="M82" s="13" t="s">
        <v>730</v>
      </c>
      <c r="N82" s="14">
        <v>1</v>
      </c>
      <c r="O82" s="33" t="s">
        <v>691</v>
      </c>
      <c r="P82" s="33" t="s">
        <v>731</v>
      </c>
      <c r="Q82" s="8">
        <v>41548</v>
      </c>
      <c r="R82" s="8">
        <v>41609</v>
      </c>
    </row>
    <row r="83" spans="1:18" ht="158.25" customHeight="1" x14ac:dyDescent="0.25">
      <c r="A83" s="129"/>
      <c r="B83" s="1" t="s">
        <v>111</v>
      </c>
      <c r="C83" s="1" t="s">
        <v>445</v>
      </c>
      <c r="D83" s="1" t="s">
        <v>5</v>
      </c>
      <c r="E83" s="52" t="s">
        <v>118</v>
      </c>
      <c r="F83" s="30"/>
      <c r="G83" s="5">
        <v>1114003010000</v>
      </c>
      <c r="H83" s="9">
        <v>1138031</v>
      </c>
      <c r="I83" s="14" t="s">
        <v>529</v>
      </c>
      <c r="J83" s="71" t="s">
        <v>120</v>
      </c>
      <c r="K83" s="52" t="s">
        <v>118</v>
      </c>
      <c r="L83" s="70">
        <v>19637000000</v>
      </c>
      <c r="M83" s="13" t="s">
        <v>851</v>
      </c>
      <c r="N83" s="13">
        <v>69</v>
      </c>
      <c r="O83" s="12" t="s">
        <v>850</v>
      </c>
      <c r="P83" s="12" t="s">
        <v>732</v>
      </c>
      <c r="Q83" s="8">
        <v>41275</v>
      </c>
      <c r="R83" s="8">
        <v>41609</v>
      </c>
    </row>
    <row r="84" spans="1:18" s="4" customFormat="1" ht="60" x14ac:dyDescent="0.25">
      <c r="A84" s="152"/>
      <c r="B84" s="1" t="s">
        <v>111</v>
      </c>
      <c r="C84" s="1" t="s">
        <v>445</v>
      </c>
      <c r="D84" s="1" t="s">
        <v>5</v>
      </c>
      <c r="E84" s="66"/>
      <c r="F84" s="7"/>
      <c r="G84" s="5">
        <v>2011011000162</v>
      </c>
      <c r="H84" s="9">
        <v>11380314</v>
      </c>
      <c r="I84" s="1" t="s">
        <v>548</v>
      </c>
      <c r="J84" s="74"/>
      <c r="K84" s="66"/>
      <c r="L84" s="70">
        <v>1500000000</v>
      </c>
      <c r="M84" s="70"/>
      <c r="N84" s="13">
        <v>0</v>
      </c>
      <c r="O84" s="12" t="s">
        <v>733</v>
      </c>
      <c r="P84" s="12" t="s">
        <v>852</v>
      </c>
      <c r="Q84" s="8">
        <v>41548</v>
      </c>
      <c r="R84" s="8">
        <v>41609</v>
      </c>
    </row>
    <row r="85" spans="1:18" s="4" customFormat="1" ht="164.25" customHeight="1" x14ac:dyDescent="0.25">
      <c r="A85" s="52" t="s">
        <v>531</v>
      </c>
      <c r="B85" s="75" t="s">
        <v>111</v>
      </c>
      <c r="C85" s="29" t="s">
        <v>87</v>
      </c>
      <c r="D85" s="29" t="s">
        <v>5</v>
      </c>
      <c r="E85" s="39" t="s">
        <v>413</v>
      </c>
      <c r="F85" s="76" t="s">
        <v>370</v>
      </c>
      <c r="G85" s="5">
        <v>1114003460000</v>
      </c>
      <c r="H85" s="108">
        <v>41080334</v>
      </c>
      <c r="I85" s="142" t="s">
        <v>491</v>
      </c>
      <c r="J85" s="9" t="s">
        <v>414</v>
      </c>
      <c r="K85" s="26" t="s">
        <v>804</v>
      </c>
      <c r="L85" s="70">
        <v>0</v>
      </c>
      <c r="M85" s="77" t="s">
        <v>777</v>
      </c>
      <c r="N85" s="70"/>
      <c r="O85" s="12"/>
      <c r="P85" s="12"/>
      <c r="Q85" s="70"/>
      <c r="R85" s="9"/>
    </row>
    <row r="86" spans="1:18" s="4" customFormat="1" ht="197.25" customHeight="1" x14ac:dyDescent="0.25">
      <c r="A86" s="56"/>
      <c r="B86" s="78" t="s">
        <v>111</v>
      </c>
      <c r="C86" s="29" t="s">
        <v>87</v>
      </c>
      <c r="D86" s="29" t="s">
        <v>5</v>
      </c>
      <c r="E86" s="40"/>
      <c r="F86" s="76"/>
      <c r="G86" s="5">
        <v>1114003460000</v>
      </c>
      <c r="H86" s="108">
        <v>41080334</v>
      </c>
      <c r="I86" s="142" t="s">
        <v>491</v>
      </c>
      <c r="J86" s="153" t="s">
        <v>435</v>
      </c>
      <c r="K86" s="1" t="s">
        <v>436</v>
      </c>
      <c r="L86" s="13">
        <v>3358580000</v>
      </c>
      <c r="M86" s="1" t="s">
        <v>832</v>
      </c>
      <c r="N86" s="70">
        <v>4</v>
      </c>
      <c r="O86" s="12" t="s">
        <v>759</v>
      </c>
      <c r="P86" s="12" t="s">
        <v>760</v>
      </c>
      <c r="Q86" s="79">
        <v>41456</v>
      </c>
      <c r="R86" s="79">
        <v>41852</v>
      </c>
    </row>
    <row r="87" spans="1:18" s="124" customFormat="1" ht="409.5" customHeight="1" x14ac:dyDescent="0.25">
      <c r="A87" s="66"/>
      <c r="B87" s="23" t="s">
        <v>111</v>
      </c>
      <c r="C87" s="29" t="s">
        <v>87</v>
      </c>
      <c r="D87" s="29" t="s">
        <v>5</v>
      </c>
      <c r="E87" s="7" t="s">
        <v>473</v>
      </c>
      <c r="F87" s="76"/>
      <c r="G87" s="5">
        <v>1114003460000</v>
      </c>
      <c r="H87" s="108">
        <v>41080334</v>
      </c>
      <c r="I87" s="142" t="s">
        <v>491</v>
      </c>
      <c r="J87" s="153" t="s">
        <v>435</v>
      </c>
      <c r="K87" s="1" t="s">
        <v>436</v>
      </c>
      <c r="L87" s="13"/>
      <c r="M87" s="12" t="s">
        <v>1022</v>
      </c>
      <c r="N87" s="70">
        <v>34</v>
      </c>
      <c r="O87" s="12" t="s">
        <v>756</v>
      </c>
      <c r="P87" s="12" t="s">
        <v>757</v>
      </c>
      <c r="Q87" s="70" t="s">
        <v>598</v>
      </c>
      <c r="R87" s="9" t="s">
        <v>599</v>
      </c>
    </row>
    <row r="88" spans="1:18" s="124" customFormat="1" ht="129.75" customHeight="1" x14ac:dyDescent="0.25">
      <c r="A88" s="44" t="s">
        <v>532</v>
      </c>
      <c r="B88" s="80" t="s">
        <v>111</v>
      </c>
      <c r="C88" s="29" t="s">
        <v>446</v>
      </c>
      <c r="D88" s="29" t="s">
        <v>5</v>
      </c>
      <c r="E88" s="44" t="s">
        <v>533</v>
      </c>
      <c r="F88" s="44" t="s">
        <v>121</v>
      </c>
      <c r="G88" s="5">
        <v>1114003460000</v>
      </c>
      <c r="H88" s="108">
        <v>41080334</v>
      </c>
      <c r="I88" s="142" t="s">
        <v>491</v>
      </c>
      <c r="J88" s="71" t="s">
        <v>415</v>
      </c>
      <c r="K88" s="39" t="s">
        <v>1107</v>
      </c>
      <c r="L88" s="37">
        <v>0</v>
      </c>
      <c r="M88" s="1" t="s">
        <v>764</v>
      </c>
      <c r="N88" s="154">
        <v>0.15</v>
      </c>
      <c r="O88" s="12" t="s">
        <v>765</v>
      </c>
      <c r="P88" s="12" t="s">
        <v>766</v>
      </c>
      <c r="Q88" s="79" t="s">
        <v>601</v>
      </c>
      <c r="R88" s="79" t="s">
        <v>599</v>
      </c>
    </row>
    <row r="89" spans="1:18" s="124" customFormat="1" ht="93" customHeight="1" x14ac:dyDescent="0.25">
      <c r="A89" s="44"/>
      <c r="B89" s="80" t="s">
        <v>111</v>
      </c>
      <c r="C89" s="29" t="s">
        <v>446</v>
      </c>
      <c r="D89" s="29" t="s">
        <v>5</v>
      </c>
      <c r="E89" s="44"/>
      <c r="F89" s="44"/>
      <c r="G89" s="5">
        <v>1114003460000</v>
      </c>
      <c r="H89" s="108">
        <v>41080334</v>
      </c>
      <c r="I89" s="142" t="s">
        <v>491</v>
      </c>
      <c r="J89" s="72"/>
      <c r="K89" s="44"/>
      <c r="L89" s="81"/>
      <c r="M89" s="1" t="s">
        <v>767</v>
      </c>
      <c r="N89" s="154">
        <v>1</v>
      </c>
      <c r="O89" s="12" t="s">
        <v>768</v>
      </c>
      <c r="P89" s="155" t="s">
        <v>769</v>
      </c>
      <c r="Q89" s="79" t="s">
        <v>601</v>
      </c>
      <c r="R89" s="79" t="s">
        <v>599</v>
      </c>
    </row>
    <row r="90" spans="1:18" s="124" customFormat="1" ht="208.5" customHeight="1" x14ac:dyDescent="0.25">
      <c r="A90" s="44"/>
      <c r="B90" s="80" t="s">
        <v>111</v>
      </c>
      <c r="C90" s="29" t="s">
        <v>446</v>
      </c>
      <c r="D90" s="29" t="s">
        <v>5</v>
      </c>
      <c r="E90" s="44"/>
      <c r="F90" s="44"/>
      <c r="G90" s="5">
        <v>1114003460000</v>
      </c>
      <c r="H90" s="108">
        <v>41080334</v>
      </c>
      <c r="I90" s="142" t="s">
        <v>491</v>
      </c>
      <c r="J90" s="72"/>
      <c r="K90" s="44"/>
      <c r="L90" s="81"/>
      <c r="M90" s="1" t="s">
        <v>761</v>
      </c>
      <c r="N90" s="156">
        <v>1</v>
      </c>
      <c r="O90" s="12" t="s">
        <v>762</v>
      </c>
      <c r="P90" s="34" t="s">
        <v>763</v>
      </c>
      <c r="Q90" s="79" t="s">
        <v>601</v>
      </c>
      <c r="R90" s="79" t="s">
        <v>599</v>
      </c>
    </row>
    <row r="91" spans="1:18" s="124" customFormat="1" ht="77.25" customHeight="1" x14ac:dyDescent="0.25">
      <c r="A91" s="44"/>
      <c r="B91" s="80" t="s">
        <v>111</v>
      </c>
      <c r="C91" s="29" t="s">
        <v>446</v>
      </c>
      <c r="D91" s="29" t="s">
        <v>5</v>
      </c>
      <c r="E91" s="44"/>
      <c r="F91" s="44"/>
      <c r="G91" s="5">
        <v>1114003460000</v>
      </c>
      <c r="H91" s="108">
        <v>41080334</v>
      </c>
      <c r="I91" s="142" t="s">
        <v>491</v>
      </c>
      <c r="J91" s="74"/>
      <c r="K91" s="40"/>
      <c r="L91" s="38"/>
      <c r="M91" s="124" t="s">
        <v>770</v>
      </c>
      <c r="N91" s="157">
        <v>1</v>
      </c>
      <c r="O91" s="12" t="s">
        <v>771</v>
      </c>
      <c r="P91" s="34" t="s">
        <v>763</v>
      </c>
      <c r="Q91" s="79" t="s">
        <v>772</v>
      </c>
      <c r="R91" s="79" t="s">
        <v>599</v>
      </c>
    </row>
    <row r="92" spans="1:18" s="124" customFormat="1" ht="281.25" customHeight="1" x14ac:dyDescent="0.25">
      <c r="A92" s="40"/>
      <c r="B92" s="1" t="s">
        <v>111</v>
      </c>
      <c r="C92" s="1" t="s">
        <v>446</v>
      </c>
      <c r="D92" s="1" t="s">
        <v>5</v>
      </c>
      <c r="E92" s="40"/>
      <c r="F92" s="40"/>
      <c r="G92" s="5">
        <v>1114003460000</v>
      </c>
      <c r="H92" s="108">
        <v>41080334</v>
      </c>
      <c r="I92" s="142" t="s">
        <v>491</v>
      </c>
      <c r="J92" s="9" t="s">
        <v>1108</v>
      </c>
      <c r="K92" s="7" t="s">
        <v>1109</v>
      </c>
      <c r="L92" s="70"/>
      <c r="M92" s="39" t="s">
        <v>758</v>
      </c>
      <c r="N92" s="37">
        <v>4</v>
      </c>
      <c r="O92" s="35" t="s">
        <v>759</v>
      </c>
      <c r="P92" s="35" t="s">
        <v>760</v>
      </c>
      <c r="Q92" s="82">
        <v>41456</v>
      </c>
      <c r="R92" s="82">
        <v>41852</v>
      </c>
    </row>
    <row r="93" spans="1:18" s="124" customFormat="1" ht="190.5" customHeight="1" x14ac:dyDescent="0.25">
      <c r="A93" s="52" t="s">
        <v>534</v>
      </c>
      <c r="B93" s="23" t="s">
        <v>111</v>
      </c>
      <c r="C93" s="1" t="s">
        <v>8</v>
      </c>
      <c r="D93" s="1" t="s">
        <v>88</v>
      </c>
      <c r="E93" s="52" t="s">
        <v>420</v>
      </c>
      <c r="F93" s="52" t="s">
        <v>453</v>
      </c>
      <c r="G93" s="5">
        <v>1114003460000</v>
      </c>
      <c r="H93" s="108">
        <v>41080334</v>
      </c>
      <c r="I93" s="142" t="s">
        <v>491</v>
      </c>
      <c r="J93" s="9" t="s">
        <v>1110</v>
      </c>
      <c r="K93" s="158" t="s">
        <v>1111</v>
      </c>
      <c r="L93" s="70"/>
      <c r="M93" s="44"/>
      <c r="N93" s="81"/>
      <c r="O93" s="140"/>
      <c r="P93" s="140"/>
      <c r="Q93" s="83"/>
      <c r="R93" s="83"/>
    </row>
    <row r="94" spans="1:18" s="124" customFormat="1" ht="185.25" customHeight="1" x14ac:dyDescent="0.25">
      <c r="A94" s="66"/>
      <c r="B94" s="23" t="s">
        <v>111</v>
      </c>
      <c r="C94" s="1" t="s">
        <v>8</v>
      </c>
      <c r="D94" s="1" t="s">
        <v>89</v>
      </c>
      <c r="E94" s="66"/>
      <c r="F94" s="66"/>
      <c r="G94" s="5">
        <v>1114003460000</v>
      </c>
      <c r="H94" s="108">
        <v>41080334</v>
      </c>
      <c r="I94" s="142" t="s">
        <v>491</v>
      </c>
      <c r="J94" s="9" t="s">
        <v>1112</v>
      </c>
      <c r="K94" s="158" t="s">
        <v>1113</v>
      </c>
      <c r="L94" s="32"/>
      <c r="M94" s="40"/>
      <c r="N94" s="38"/>
      <c r="O94" s="36"/>
      <c r="P94" s="36"/>
      <c r="Q94" s="84"/>
      <c r="R94" s="84"/>
    </row>
    <row r="95" spans="1:18" s="124" customFormat="1" ht="311.25" customHeight="1" x14ac:dyDescent="0.25">
      <c r="A95" s="39" t="s">
        <v>535</v>
      </c>
      <c r="B95" s="23" t="s">
        <v>111</v>
      </c>
      <c r="C95" s="1" t="s">
        <v>361</v>
      </c>
      <c r="D95" s="2" t="s">
        <v>356</v>
      </c>
      <c r="E95" s="7" t="s">
        <v>416</v>
      </c>
      <c r="F95" s="73" t="s">
        <v>358</v>
      </c>
      <c r="G95" s="5">
        <v>1114000370000</v>
      </c>
      <c r="H95" s="108">
        <v>41080339</v>
      </c>
      <c r="I95" s="142" t="s">
        <v>492</v>
      </c>
      <c r="J95" s="9" t="s">
        <v>484</v>
      </c>
      <c r="K95" s="7" t="s">
        <v>1114</v>
      </c>
      <c r="L95" s="13">
        <v>700320000</v>
      </c>
      <c r="M95" s="13" t="s">
        <v>773</v>
      </c>
      <c r="N95" s="13">
        <v>1500</v>
      </c>
      <c r="O95" s="13" t="s">
        <v>774</v>
      </c>
      <c r="P95" s="13" t="s">
        <v>775</v>
      </c>
      <c r="Q95" s="85">
        <v>41579</v>
      </c>
      <c r="R95" s="85">
        <v>41609</v>
      </c>
    </row>
    <row r="96" spans="1:18" s="124" customFormat="1" ht="76.5" customHeight="1" x14ac:dyDescent="0.25">
      <c r="A96" s="44"/>
      <c r="B96" s="23" t="s">
        <v>111</v>
      </c>
      <c r="C96" s="1" t="s">
        <v>361</v>
      </c>
      <c r="D96" s="2" t="s">
        <v>357</v>
      </c>
      <c r="E96" s="73" t="s">
        <v>360</v>
      </c>
      <c r="F96" s="86"/>
      <c r="G96" s="5">
        <v>1114000370000</v>
      </c>
      <c r="H96" s="108">
        <v>41080339</v>
      </c>
      <c r="I96" s="142" t="s">
        <v>492</v>
      </c>
      <c r="J96" s="143" t="s">
        <v>122</v>
      </c>
      <c r="K96" s="87" t="s">
        <v>1115</v>
      </c>
      <c r="L96" s="77">
        <v>0</v>
      </c>
      <c r="M96" s="77" t="s">
        <v>776</v>
      </c>
      <c r="N96" s="159"/>
      <c r="O96" s="159"/>
      <c r="P96" s="159"/>
      <c r="Q96" s="159"/>
      <c r="R96" s="73"/>
    </row>
    <row r="97" spans="1:18" s="124" customFormat="1" ht="77.25" customHeight="1" x14ac:dyDescent="0.25">
      <c r="A97" s="44"/>
      <c r="B97" s="23" t="s">
        <v>111</v>
      </c>
      <c r="C97" s="1" t="s">
        <v>361</v>
      </c>
      <c r="D97" s="2" t="s">
        <v>357</v>
      </c>
      <c r="E97" s="73" t="s">
        <v>438</v>
      </c>
      <c r="F97" s="73"/>
      <c r="G97" s="5">
        <v>1114000370000</v>
      </c>
      <c r="H97" s="108">
        <v>41080339</v>
      </c>
      <c r="I97" s="142" t="s">
        <v>492</v>
      </c>
      <c r="J97" s="108" t="s">
        <v>123</v>
      </c>
      <c r="K97" s="7" t="s">
        <v>1116</v>
      </c>
      <c r="L97" s="13">
        <v>0</v>
      </c>
      <c r="M97" s="77" t="s">
        <v>776</v>
      </c>
      <c r="N97" s="70"/>
      <c r="O97" s="70"/>
      <c r="P97" s="70"/>
      <c r="Q97" s="70"/>
      <c r="R97" s="7"/>
    </row>
    <row r="98" spans="1:18" s="124" customFormat="1" ht="80.25" customHeight="1" x14ac:dyDescent="0.25">
      <c r="A98" s="40"/>
      <c r="B98" s="23" t="s">
        <v>111</v>
      </c>
      <c r="C98" s="1" t="s">
        <v>361</v>
      </c>
      <c r="D98" s="2" t="s">
        <v>357</v>
      </c>
      <c r="E98" s="87"/>
      <c r="F98" s="87"/>
      <c r="G98" s="5">
        <v>1114000370000</v>
      </c>
      <c r="H98" s="108">
        <v>41080339</v>
      </c>
      <c r="I98" s="142" t="s">
        <v>492</v>
      </c>
      <c r="J98" s="108" t="s">
        <v>124</v>
      </c>
      <c r="K98" s="160" t="s">
        <v>1117</v>
      </c>
      <c r="L98" s="13">
        <v>0</v>
      </c>
      <c r="M98" s="77" t="s">
        <v>777</v>
      </c>
      <c r="N98" s="161"/>
      <c r="O98" s="161"/>
      <c r="P98" s="161"/>
      <c r="Q98" s="161"/>
      <c r="R98" s="7"/>
    </row>
    <row r="99" spans="1:18" s="124" customFormat="1" ht="365.25" customHeight="1" x14ac:dyDescent="0.25">
      <c r="A99" s="73" t="s">
        <v>1118</v>
      </c>
      <c r="B99" s="23" t="s">
        <v>111</v>
      </c>
      <c r="C99" s="88" t="s">
        <v>361</v>
      </c>
      <c r="D99" s="2" t="s">
        <v>419</v>
      </c>
      <c r="E99" s="7" t="s">
        <v>417</v>
      </c>
      <c r="F99" s="22" t="s">
        <v>362</v>
      </c>
      <c r="G99" s="5">
        <v>1114000410000</v>
      </c>
      <c r="H99" s="5">
        <v>4108033</v>
      </c>
      <c r="I99" s="142" t="s">
        <v>493</v>
      </c>
      <c r="J99" s="9" t="s">
        <v>418</v>
      </c>
      <c r="K99" s="7" t="s">
        <v>1119</v>
      </c>
      <c r="L99" s="70"/>
      <c r="M99" s="77" t="s">
        <v>778</v>
      </c>
      <c r="N99" s="77">
        <v>1</v>
      </c>
      <c r="O99" s="77" t="s">
        <v>779</v>
      </c>
      <c r="P99" s="77" t="s">
        <v>780</v>
      </c>
      <c r="Q99" s="12" t="s">
        <v>598</v>
      </c>
      <c r="R99" s="1" t="s">
        <v>599</v>
      </c>
    </row>
    <row r="100" spans="1:18" ht="63.75" customHeight="1" x14ac:dyDescent="0.25">
      <c r="A100" s="1"/>
      <c r="B100" s="23" t="s">
        <v>193</v>
      </c>
      <c r="C100" s="7" t="s">
        <v>90</v>
      </c>
      <c r="D100" s="1" t="s">
        <v>91</v>
      </c>
      <c r="E100" s="7" t="s">
        <v>326</v>
      </c>
      <c r="F100" s="68" t="s">
        <v>79</v>
      </c>
      <c r="G100" s="5" t="s">
        <v>494</v>
      </c>
      <c r="H100" s="108" t="s">
        <v>495</v>
      </c>
      <c r="I100" s="142" t="s">
        <v>496</v>
      </c>
      <c r="J100" s="108" t="s">
        <v>283</v>
      </c>
      <c r="K100" s="7" t="s">
        <v>1120</v>
      </c>
      <c r="L100" s="37">
        <v>5124000000</v>
      </c>
      <c r="M100" s="162" t="s">
        <v>1121</v>
      </c>
      <c r="N100" s="163">
        <v>15</v>
      </c>
      <c r="O100" s="162" t="s">
        <v>808</v>
      </c>
      <c r="P100" s="162" t="s">
        <v>833</v>
      </c>
      <c r="Q100" s="163" t="s">
        <v>805</v>
      </c>
      <c r="R100" s="48" t="s">
        <v>599</v>
      </c>
    </row>
    <row r="101" spans="1:18" ht="66" customHeight="1" x14ac:dyDescent="0.25">
      <c r="A101" s="1"/>
      <c r="B101" s="23" t="s">
        <v>193</v>
      </c>
      <c r="C101" s="7" t="s">
        <v>90</v>
      </c>
      <c r="D101" s="1" t="s">
        <v>91</v>
      </c>
      <c r="E101" s="7" t="s">
        <v>326</v>
      </c>
      <c r="F101" s="69"/>
      <c r="G101" s="5" t="s">
        <v>494</v>
      </c>
      <c r="H101" s="108" t="s">
        <v>495</v>
      </c>
      <c r="I101" s="142" t="s">
        <v>496</v>
      </c>
      <c r="J101" s="108" t="s">
        <v>284</v>
      </c>
      <c r="K101" s="7" t="s">
        <v>1122</v>
      </c>
      <c r="L101" s="81"/>
      <c r="M101" s="164"/>
      <c r="N101" s="165"/>
      <c r="O101" s="164"/>
      <c r="P101" s="164"/>
      <c r="Q101" s="165"/>
      <c r="R101" s="49"/>
    </row>
    <row r="102" spans="1:18" ht="64.5" customHeight="1" x14ac:dyDescent="0.25">
      <c r="A102" s="1"/>
      <c r="B102" s="23" t="s">
        <v>193</v>
      </c>
      <c r="C102" s="7" t="s">
        <v>90</v>
      </c>
      <c r="D102" s="1" t="s">
        <v>91</v>
      </c>
      <c r="E102" s="7" t="s">
        <v>326</v>
      </c>
      <c r="F102" s="69"/>
      <c r="G102" s="5" t="s">
        <v>494</v>
      </c>
      <c r="H102" s="108" t="s">
        <v>495</v>
      </c>
      <c r="I102" s="142" t="s">
        <v>496</v>
      </c>
      <c r="J102" s="108" t="s">
        <v>285</v>
      </c>
      <c r="K102" s="7" t="s">
        <v>1123</v>
      </c>
      <c r="L102" s="81"/>
      <c r="M102" s="164"/>
      <c r="N102" s="165"/>
      <c r="O102" s="164"/>
      <c r="P102" s="164"/>
      <c r="Q102" s="165"/>
      <c r="R102" s="49"/>
    </row>
    <row r="103" spans="1:18" ht="69" customHeight="1" x14ac:dyDescent="0.25">
      <c r="A103" s="1"/>
      <c r="B103" s="23" t="s">
        <v>193</v>
      </c>
      <c r="C103" s="7" t="s">
        <v>90</v>
      </c>
      <c r="D103" s="1" t="s">
        <v>91</v>
      </c>
      <c r="E103" s="7" t="s">
        <v>326</v>
      </c>
      <c r="F103" s="69"/>
      <c r="G103" s="5" t="s">
        <v>494</v>
      </c>
      <c r="H103" s="108" t="s">
        <v>495</v>
      </c>
      <c r="I103" s="142" t="s">
        <v>496</v>
      </c>
      <c r="J103" s="108" t="s">
        <v>287</v>
      </c>
      <c r="K103" s="7" t="s">
        <v>1124</v>
      </c>
      <c r="L103" s="81"/>
      <c r="M103" s="164"/>
      <c r="N103" s="165"/>
      <c r="O103" s="164"/>
      <c r="P103" s="164"/>
      <c r="Q103" s="165"/>
      <c r="R103" s="49"/>
    </row>
    <row r="104" spans="1:18" ht="65.25" customHeight="1" x14ac:dyDescent="0.25">
      <c r="A104" s="1"/>
      <c r="B104" s="23" t="s">
        <v>193</v>
      </c>
      <c r="C104" s="7" t="s">
        <v>90</v>
      </c>
      <c r="D104" s="1" t="s">
        <v>91</v>
      </c>
      <c r="E104" s="7" t="s">
        <v>326</v>
      </c>
      <c r="F104" s="69"/>
      <c r="G104" s="5" t="s">
        <v>494</v>
      </c>
      <c r="H104" s="108" t="s">
        <v>495</v>
      </c>
      <c r="I104" s="142" t="s">
        <v>496</v>
      </c>
      <c r="J104" s="108" t="s">
        <v>289</v>
      </c>
      <c r="K104" s="7" t="s">
        <v>1125</v>
      </c>
      <c r="L104" s="81"/>
      <c r="M104" s="164"/>
      <c r="N104" s="165"/>
      <c r="O104" s="164"/>
      <c r="P104" s="164"/>
      <c r="Q104" s="165"/>
      <c r="R104" s="49"/>
    </row>
    <row r="105" spans="1:18" ht="48" x14ac:dyDescent="0.25">
      <c r="A105" s="1"/>
      <c r="B105" s="23" t="s">
        <v>193</v>
      </c>
      <c r="C105" s="7" t="s">
        <v>90</v>
      </c>
      <c r="D105" s="1" t="s">
        <v>91</v>
      </c>
      <c r="E105" s="7" t="s">
        <v>326</v>
      </c>
      <c r="F105" s="69"/>
      <c r="G105" s="5" t="s">
        <v>494</v>
      </c>
      <c r="H105" s="108" t="s">
        <v>495</v>
      </c>
      <c r="I105" s="142" t="s">
        <v>496</v>
      </c>
      <c r="J105" s="108" t="s">
        <v>291</v>
      </c>
      <c r="K105" s="7" t="s">
        <v>1126</v>
      </c>
      <c r="L105" s="81"/>
      <c r="M105" s="164"/>
      <c r="N105" s="165"/>
      <c r="O105" s="164"/>
      <c r="P105" s="164"/>
      <c r="Q105" s="165"/>
      <c r="R105" s="49"/>
    </row>
    <row r="106" spans="1:18" ht="48" x14ac:dyDescent="0.25">
      <c r="A106" s="1"/>
      <c r="B106" s="23" t="s">
        <v>193</v>
      </c>
      <c r="C106" s="7" t="s">
        <v>90</v>
      </c>
      <c r="D106" s="1" t="s">
        <v>91</v>
      </c>
      <c r="E106" s="7" t="s">
        <v>326</v>
      </c>
      <c r="F106" s="69"/>
      <c r="G106" s="5" t="s">
        <v>494</v>
      </c>
      <c r="H106" s="108" t="s">
        <v>495</v>
      </c>
      <c r="I106" s="142" t="s">
        <v>496</v>
      </c>
      <c r="J106" s="108" t="s">
        <v>293</v>
      </c>
      <c r="K106" s="7" t="s">
        <v>1127</v>
      </c>
      <c r="L106" s="81"/>
      <c r="M106" s="164"/>
      <c r="N106" s="165"/>
      <c r="O106" s="164"/>
      <c r="P106" s="164"/>
      <c r="Q106" s="165"/>
      <c r="R106" s="49"/>
    </row>
    <row r="107" spans="1:18" ht="48" x14ac:dyDescent="0.25">
      <c r="A107" s="1"/>
      <c r="B107" s="23" t="s">
        <v>193</v>
      </c>
      <c r="C107" s="7" t="s">
        <v>90</v>
      </c>
      <c r="D107" s="1" t="s">
        <v>91</v>
      </c>
      <c r="E107" s="7" t="s">
        <v>326</v>
      </c>
      <c r="F107" s="69"/>
      <c r="G107" s="5" t="s">
        <v>494</v>
      </c>
      <c r="H107" s="108" t="s">
        <v>495</v>
      </c>
      <c r="I107" s="142" t="s">
        <v>496</v>
      </c>
      <c r="J107" s="108" t="s">
        <v>295</v>
      </c>
      <c r="K107" s="7" t="s">
        <v>1128</v>
      </c>
      <c r="L107" s="81"/>
      <c r="M107" s="164"/>
      <c r="N107" s="165"/>
      <c r="O107" s="164"/>
      <c r="P107" s="164"/>
      <c r="Q107" s="165"/>
      <c r="R107" s="49"/>
    </row>
    <row r="108" spans="1:18" ht="56.25" customHeight="1" x14ac:dyDescent="0.25">
      <c r="A108" s="1"/>
      <c r="B108" s="23" t="s">
        <v>193</v>
      </c>
      <c r="C108" s="7" t="s">
        <v>90</v>
      </c>
      <c r="D108" s="1" t="s">
        <v>91</v>
      </c>
      <c r="E108" s="7" t="s">
        <v>326</v>
      </c>
      <c r="F108" s="69"/>
      <c r="G108" s="5" t="s">
        <v>494</v>
      </c>
      <c r="H108" s="108" t="s">
        <v>495</v>
      </c>
      <c r="I108" s="142" t="s">
        <v>496</v>
      </c>
      <c r="J108" s="108" t="s">
        <v>297</v>
      </c>
      <c r="K108" s="7" t="s">
        <v>1129</v>
      </c>
      <c r="L108" s="81"/>
      <c r="M108" s="164"/>
      <c r="N108" s="165"/>
      <c r="O108" s="164"/>
      <c r="P108" s="164"/>
      <c r="Q108" s="165"/>
      <c r="R108" s="49"/>
    </row>
    <row r="109" spans="1:18" ht="42" customHeight="1" x14ac:dyDescent="0.25">
      <c r="A109" s="1"/>
      <c r="B109" s="23" t="s">
        <v>193</v>
      </c>
      <c r="C109" s="7" t="s">
        <v>90</v>
      </c>
      <c r="D109" s="1" t="s">
        <v>91</v>
      </c>
      <c r="E109" s="7" t="s">
        <v>326</v>
      </c>
      <c r="F109" s="69"/>
      <c r="G109" s="5" t="s">
        <v>494</v>
      </c>
      <c r="H109" s="108" t="s">
        <v>495</v>
      </c>
      <c r="I109" s="142" t="s">
        <v>496</v>
      </c>
      <c r="J109" s="108" t="s">
        <v>299</v>
      </c>
      <c r="K109" s="7" t="s">
        <v>1130</v>
      </c>
      <c r="L109" s="81"/>
      <c r="M109" s="164"/>
      <c r="N109" s="165"/>
      <c r="O109" s="164"/>
      <c r="P109" s="164"/>
      <c r="Q109" s="165"/>
      <c r="R109" s="49"/>
    </row>
    <row r="110" spans="1:18" ht="48" x14ac:dyDescent="0.25">
      <c r="A110" s="1"/>
      <c r="B110" s="23" t="s">
        <v>193</v>
      </c>
      <c r="C110" s="7" t="s">
        <v>90</v>
      </c>
      <c r="D110" s="1" t="s">
        <v>91</v>
      </c>
      <c r="E110" s="7" t="s">
        <v>326</v>
      </c>
      <c r="F110" s="69"/>
      <c r="G110" s="5" t="s">
        <v>494</v>
      </c>
      <c r="H110" s="108" t="s">
        <v>495</v>
      </c>
      <c r="I110" s="142" t="s">
        <v>496</v>
      </c>
      <c r="J110" s="108" t="s">
        <v>309</v>
      </c>
      <c r="K110" s="7" t="s">
        <v>1131</v>
      </c>
      <c r="L110" s="81"/>
      <c r="M110" s="164"/>
      <c r="N110" s="165"/>
      <c r="O110" s="164"/>
      <c r="P110" s="164"/>
      <c r="Q110" s="165"/>
      <c r="R110" s="49"/>
    </row>
    <row r="111" spans="1:18" ht="48" x14ac:dyDescent="0.25">
      <c r="A111" s="1"/>
      <c r="B111" s="23" t="s">
        <v>193</v>
      </c>
      <c r="C111" s="7" t="s">
        <v>90</v>
      </c>
      <c r="D111" s="1" t="s">
        <v>91</v>
      </c>
      <c r="E111" s="7" t="s">
        <v>327</v>
      </c>
      <c r="F111" s="69"/>
      <c r="G111" s="5" t="s">
        <v>494</v>
      </c>
      <c r="H111" s="108" t="s">
        <v>495</v>
      </c>
      <c r="I111" s="142" t="s">
        <v>496</v>
      </c>
      <c r="J111" s="108" t="s">
        <v>286</v>
      </c>
      <c r="K111" s="7" t="s">
        <v>1132</v>
      </c>
      <c r="L111" s="81"/>
      <c r="M111" s="164"/>
      <c r="N111" s="165"/>
      <c r="O111" s="164"/>
      <c r="P111" s="164"/>
      <c r="Q111" s="165"/>
      <c r="R111" s="49"/>
    </row>
    <row r="112" spans="1:18" ht="48" x14ac:dyDescent="0.25">
      <c r="A112" s="1"/>
      <c r="B112" s="23" t="s">
        <v>193</v>
      </c>
      <c r="C112" s="7" t="s">
        <v>90</v>
      </c>
      <c r="D112" s="1" t="s">
        <v>91</v>
      </c>
      <c r="E112" s="7" t="s">
        <v>327</v>
      </c>
      <c r="F112" s="69"/>
      <c r="G112" s="5" t="s">
        <v>494</v>
      </c>
      <c r="H112" s="108" t="s">
        <v>495</v>
      </c>
      <c r="I112" s="142" t="s">
        <v>496</v>
      </c>
      <c r="J112" s="108" t="s">
        <v>288</v>
      </c>
      <c r="K112" s="7" t="s">
        <v>1133</v>
      </c>
      <c r="L112" s="81"/>
      <c r="M112" s="164"/>
      <c r="N112" s="165"/>
      <c r="O112" s="164"/>
      <c r="P112" s="164"/>
      <c r="Q112" s="165"/>
      <c r="R112" s="49"/>
    </row>
    <row r="113" spans="1:18" ht="48" x14ac:dyDescent="0.25">
      <c r="A113" s="1"/>
      <c r="B113" s="23" t="s">
        <v>193</v>
      </c>
      <c r="C113" s="7" t="s">
        <v>90</v>
      </c>
      <c r="D113" s="1" t="s">
        <v>91</v>
      </c>
      <c r="E113" s="7" t="s">
        <v>327</v>
      </c>
      <c r="F113" s="69"/>
      <c r="G113" s="5" t="s">
        <v>494</v>
      </c>
      <c r="H113" s="108" t="s">
        <v>495</v>
      </c>
      <c r="I113" s="142" t="s">
        <v>496</v>
      </c>
      <c r="J113" s="108" t="s">
        <v>290</v>
      </c>
      <c r="K113" s="7" t="s">
        <v>1134</v>
      </c>
      <c r="L113" s="81"/>
      <c r="M113" s="164"/>
      <c r="N113" s="165"/>
      <c r="O113" s="164"/>
      <c r="P113" s="164"/>
      <c r="Q113" s="165"/>
      <c r="R113" s="49"/>
    </row>
    <row r="114" spans="1:18" ht="48" x14ac:dyDescent="0.25">
      <c r="A114" s="1"/>
      <c r="B114" s="23" t="s">
        <v>193</v>
      </c>
      <c r="C114" s="7" t="s">
        <v>90</v>
      </c>
      <c r="D114" s="1" t="s">
        <v>91</v>
      </c>
      <c r="E114" s="7" t="s">
        <v>327</v>
      </c>
      <c r="F114" s="69"/>
      <c r="G114" s="5" t="s">
        <v>494</v>
      </c>
      <c r="H114" s="108" t="s">
        <v>495</v>
      </c>
      <c r="I114" s="142" t="s">
        <v>496</v>
      </c>
      <c r="J114" s="108" t="s">
        <v>292</v>
      </c>
      <c r="K114" s="7" t="s">
        <v>1135</v>
      </c>
      <c r="L114" s="81"/>
      <c r="M114" s="164"/>
      <c r="N114" s="165"/>
      <c r="O114" s="164"/>
      <c r="P114" s="164"/>
      <c r="Q114" s="165"/>
      <c r="R114" s="49"/>
    </row>
    <row r="115" spans="1:18" ht="48" x14ac:dyDescent="0.25">
      <c r="A115" s="1"/>
      <c r="B115" s="23" t="s">
        <v>193</v>
      </c>
      <c r="C115" s="7" t="s">
        <v>90</v>
      </c>
      <c r="D115" s="1" t="s">
        <v>91</v>
      </c>
      <c r="E115" s="7" t="s">
        <v>327</v>
      </c>
      <c r="F115" s="69"/>
      <c r="G115" s="5" t="s">
        <v>494</v>
      </c>
      <c r="H115" s="108" t="s">
        <v>495</v>
      </c>
      <c r="I115" s="142" t="s">
        <v>496</v>
      </c>
      <c r="J115" s="108" t="s">
        <v>294</v>
      </c>
      <c r="K115" s="7" t="s">
        <v>1136</v>
      </c>
      <c r="L115" s="81"/>
      <c r="M115" s="164"/>
      <c r="N115" s="165"/>
      <c r="O115" s="164"/>
      <c r="P115" s="164"/>
      <c r="Q115" s="165"/>
      <c r="R115" s="49"/>
    </row>
    <row r="116" spans="1:18" ht="88.5" customHeight="1" x14ac:dyDescent="0.25">
      <c r="A116" s="1"/>
      <c r="B116" s="23" t="s">
        <v>193</v>
      </c>
      <c r="C116" s="7" t="s">
        <v>90</v>
      </c>
      <c r="D116" s="1" t="s">
        <v>91</v>
      </c>
      <c r="E116" s="7" t="s">
        <v>328</v>
      </c>
      <c r="F116" s="69"/>
      <c r="G116" s="5" t="s">
        <v>494</v>
      </c>
      <c r="H116" s="108" t="s">
        <v>495</v>
      </c>
      <c r="I116" s="142" t="s">
        <v>496</v>
      </c>
      <c r="J116" s="108" t="s">
        <v>478</v>
      </c>
      <c r="K116" s="7" t="s">
        <v>1137</v>
      </c>
      <c r="L116" s="81"/>
      <c r="M116" s="166"/>
      <c r="N116" s="167"/>
      <c r="O116" s="166"/>
      <c r="P116" s="166"/>
      <c r="Q116" s="167"/>
      <c r="R116" s="50"/>
    </row>
    <row r="117" spans="1:18" ht="172.5" customHeight="1" x14ac:dyDescent="0.25">
      <c r="A117" s="1"/>
      <c r="B117" s="23" t="s">
        <v>193</v>
      </c>
      <c r="C117" s="7" t="s">
        <v>90</v>
      </c>
      <c r="D117" s="1" t="s">
        <v>91</v>
      </c>
      <c r="E117" s="7" t="s">
        <v>326</v>
      </c>
      <c r="F117" s="69"/>
      <c r="G117" s="5" t="s">
        <v>494</v>
      </c>
      <c r="H117" s="108" t="s">
        <v>495</v>
      </c>
      <c r="I117" s="142" t="s">
        <v>496</v>
      </c>
      <c r="J117" s="108" t="s">
        <v>302</v>
      </c>
      <c r="K117" s="7" t="s">
        <v>1138</v>
      </c>
      <c r="L117" s="81"/>
      <c r="M117" s="168" t="s">
        <v>1139</v>
      </c>
      <c r="N117" s="163">
        <v>12</v>
      </c>
      <c r="O117" s="162" t="s">
        <v>808</v>
      </c>
      <c r="P117" s="162" t="s">
        <v>833</v>
      </c>
      <c r="Q117" s="163" t="s">
        <v>772</v>
      </c>
      <c r="R117" s="45" t="s">
        <v>599</v>
      </c>
    </row>
    <row r="118" spans="1:18" ht="162" customHeight="1" x14ac:dyDescent="0.25">
      <c r="A118" s="1"/>
      <c r="B118" s="23" t="s">
        <v>193</v>
      </c>
      <c r="C118" s="7" t="s">
        <v>90</v>
      </c>
      <c r="D118" s="1" t="s">
        <v>91</v>
      </c>
      <c r="E118" s="7" t="s">
        <v>327</v>
      </c>
      <c r="F118" s="69"/>
      <c r="G118" s="5" t="s">
        <v>494</v>
      </c>
      <c r="H118" s="108" t="s">
        <v>495</v>
      </c>
      <c r="I118" s="142" t="s">
        <v>496</v>
      </c>
      <c r="J118" s="108" t="s">
        <v>307</v>
      </c>
      <c r="K118" s="7" t="s">
        <v>1140</v>
      </c>
      <c r="L118" s="81"/>
      <c r="M118" s="7" t="s">
        <v>1140</v>
      </c>
      <c r="N118" s="167"/>
      <c r="O118" s="166"/>
      <c r="P118" s="166"/>
      <c r="Q118" s="167"/>
      <c r="R118" s="46"/>
    </row>
    <row r="119" spans="1:18" ht="48" x14ac:dyDescent="0.25">
      <c r="A119" s="1"/>
      <c r="B119" s="23" t="s">
        <v>193</v>
      </c>
      <c r="C119" s="7" t="s">
        <v>90</v>
      </c>
      <c r="D119" s="1" t="s">
        <v>91</v>
      </c>
      <c r="E119" s="7" t="s">
        <v>326</v>
      </c>
      <c r="F119" s="69"/>
      <c r="G119" s="5" t="s">
        <v>494</v>
      </c>
      <c r="H119" s="108" t="s">
        <v>495</v>
      </c>
      <c r="I119" s="142" t="s">
        <v>496</v>
      </c>
      <c r="J119" s="108" t="s">
        <v>304</v>
      </c>
      <c r="K119" s="7" t="s">
        <v>1141</v>
      </c>
      <c r="L119" s="81"/>
      <c r="M119" s="77" t="s">
        <v>776</v>
      </c>
      <c r="N119" s="18"/>
      <c r="O119" s="18"/>
      <c r="P119" s="18"/>
      <c r="Q119" s="18"/>
      <c r="R119" s="15"/>
    </row>
    <row r="120" spans="1:18" ht="75" customHeight="1" x14ac:dyDescent="0.25">
      <c r="A120" s="3"/>
      <c r="B120" s="3" t="s">
        <v>193</v>
      </c>
      <c r="C120" s="3" t="s">
        <v>90</v>
      </c>
      <c r="D120" s="3" t="s">
        <v>91</v>
      </c>
      <c r="E120" s="3" t="s">
        <v>326</v>
      </c>
      <c r="F120" s="69"/>
      <c r="G120" s="89" t="s">
        <v>494</v>
      </c>
      <c r="H120" s="134" t="s">
        <v>495</v>
      </c>
      <c r="I120" s="135" t="s">
        <v>496</v>
      </c>
      <c r="J120" s="169" t="s">
        <v>306</v>
      </c>
      <c r="K120" s="3" t="s">
        <v>1142</v>
      </c>
      <c r="L120" s="81"/>
      <c r="M120" s="77" t="s">
        <v>777</v>
      </c>
      <c r="N120" s="18"/>
      <c r="O120" s="19"/>
      <c r="P120" s="168"/>
      <c r="Q120" s="19"/>
      <c r="R120" s="17"/>
    </row>
    <row r="121" spans="1:18" ht="84" x14ac:dyDescent="0.25">
      <c r="A121" s="1"/>
      <c r="B121" s="23" t="s">
        <v>193</v>
      </c>
      <c r="C121" s="7" t="s">
        <v>90</v>
      </c>
      <c r="D121" s="1" t="s">
        <v>91</v>
      </c>
      <c r="E121" s="7" t="s">
        <v>326</v>
      </c>
      <c r="F121" s="69"/>
      <c r="G121" s="5" t="s">
        <v>494</v>
      </c>
      <c r="H121" s="108" t="s">
        <v>495</v>
      </c>
      <c r="I121" s="142" t="s">
        <v>496</v>
      </c>
      <c r="J121" s="108" t="s">
        <v>311</v>
      </c>
      <c r="K121" s="7" t="s">
        <v>1143</v>
      </c>
      <c r="L121" s="81"/>
      <c r="M121" s="168" t="s">
        <v>1144</v>
      </c>
      <c r="N121" s="18">
        <v>16</v>
      </c>
      <c r="O121" s="19" t="s">
        <v>808</v>
      </c>
      <c r="P121" s="168" t="s">
        <v>833</v>
      </c>
      <c r="Q121" s="19" t="s">
        <v>805</v>
      </c>
      <c r="R121" s="16" t="s">
        <v>599</v>
      </c>
    </row>
    <row r="122" spans="1:18" ht="77.25" customHeight="1" x14ac:dyDescent="0.25">
      <c r="A122" s="1"/>
      <c r="B122" s="23" t="s">
        <v>193</v>
      </c>
      <c r="C122" s="7" t="s">
        <v>90</v>
      </c>
      <c r="D122" s="1" t="s">
        <v>91</v>
      </c>
      <c r="E122" s="7" t="s">
        <v>326</v>
      </c>
      <c r="F122" s="69"/>
      <c r="G122" s="5" t="s">
        <v>494</v>
      </c>
      <c r="H122" s="108" t="s">
        <v>495</v>
      </c>
      <c r="I122" s="142" t="s">
        <v>496</v>
      </c>
      <c r="J122" s="108" t="s">
        <v>313</v>
      </c>
      <c r="K122" s="7" t="s">
        <v>1145</v>
      </c>
      <c r="L122" s="81"/>
      <c r="M122" s="162" t="s">
        <v>1146</v>
      </c>
      <c r="N122" s="163">
        <v>16</v>
      </c>
      <c r="O122" s="162" t="s">
        <v>808</v>
      </c>
      <c r="P122" s="162" t="s">
        <v>833</v>
      </c>
      <c r="Q122" s="163" t="s">
        <v>599</v>
      </c>
      <c r="R122" s="45" t="s">
        <v>805</v>
      </c>
    </row>
    <row r="123" spans="1:18" ht="62.25" customHeight="1" x14ac:dyDescent="0.25">
      <c r="A123" s="1"/>
      <c r="B123" s="23" t="s">
        <v>193</v>
      </c>
      <c r="C123" s="7" t="s">
        <v>90</v>
      </c>
      <c r="D123" s="1" t="s">
        <v>91</v>
      </c>
      <c r="E123" s="7" t="s">
        <v>327</v>
      </c>
      <c r="F123" s="69"/>
      <c r="G123" s="5" t="s">
        <v>494</v>
      </c>
      <c r="H123" s="108" t="s">
        <v>495</v>
      </c>
      <c r="I123" s="142" t="s">
        <v>496</v>
      </c>
      <c r="J123" s="108" t="s">
        <v>298</v>
      </c>
      <c r="K123" s="7" t="s">
        <v>1147</v>
      </c>
      <c r="L123" s="81"/>
      <c r="M123" s="164"/>
      <c r="N123" s="165"/>
      <c r="O123" s="164"/>
      <c r="P123" s="164"/>
      <c r="Q123" s="165"/>
      <c r="R123" s="47"/>
    </row>
    <row r="124" spans="1:18" ht="49.5" customHeight="1" x14ac:dyDescent="0.25">
      <c r="A124" s="1"/>
      <c r="B124" s="23" t="s">
        <v>193</v>
      </c>
      <c r="C124" s="7" t="s">
        <v>90</v>
      </c>
      <c r="D124" s="1" t="s">
        <v>91</v>
      </c>
      <c r="E124" s="7" t="s">
        <v>327</v>
      </c>
      <c r="F124" s="69"/>
      <c r="G124" s="5" t="s">
        <v>494</v>
      </c>
      <c r="H124" s="108" t="s">
        <v>495</v>
      </c>
      <c r="I124" s="142" t="s">
        <v>496</v>
      </c>
      <c r="J124" s="108" t="s">
        <v>310</v>
      </c>
      <c r="K124" s="7" t="s">
        <v>1148</v>
      </c>
      <c r="L124" s="81"/>
      <c r="M124" s="166"/>
      <c r="N124" s="167"/>
      <c r="O124" s="166"/>
      <c r="P124" s="166"/>
      <c r="Q124" s="167"/>
      <c r="R124" s="46"/>
    </row>
    <row r="125" spans="1:18" ht="48" x14ac:dyDescent="0.25">
      <c r="A125" s="1"/>
      <c r="B125" s="23" t="s">
        <v>193</v>
      </c>
      <c r="C125" s="7" t="s">
        <v>90</v>
      </c>
      <c r="D125" s="1" t="s">
        <v>91</v>
      </c>
      <c r="E125" s="7" t="s">
        <v>327</v>
      </c>
      <c r="F125" s="69"/>
      <c r="G125" s="5" t="s">
        <v>494</v>
      </c>
      <c r="H125" s="108" t="s">
        <v>495</v>
      </c>
      <c r="I125" s="142" t="s">
        <v>496</v>
      </c>
      <c r="J125" s="108" t="s">
        <v>300</v>
      </c>
      <c r="K125" s="7" t="s">
        <v>1149</v>
      </c>
      <c r="L125" s="81"/>
      <c r="M125" s="77" t="s">
        <v>777</v>
      </c>
      <c r="N125" s="70"/>
      <c r="O125" s="70"/>
      <c r="P125" s="70"/>
      <c r="Q125" s="70"/>
      <c r="R125" s="7"/>
    </row>
    <row r="126" spans="1:18" ht="76.5" customHeight="1" x14ac:dyDescent="0.25">
      <c r="A126" s="1"/>
      <c r="B126" s="23" t="s">
        <v>193</v>
      </c>
      <c r="C126" s="7" t="s">
        <v>90</v>
      </c>
      <c r="D126" s="1" t="s">
        <v>91</v>
      </c>
      <c r="E126" s="7" t="s">
        <v>328</v>
      </c>
      <c r="F126" s="69"/>
      <c r="G126" s="5" t="s">
        <v>494</v>
      </c>
      <c r="H126" s="108" t="s">
        <v>495</v>
      </c>
      <c r="I126" s="142" t="s">
        <v>496</v>
      </c>
      <c r="J126" s="108" t="s">
        <v>296</v>
      </c>
      <c r="K126" s="7" t="s">
        <v>1150</v>
      </c>
      <c r="L126" s="81"/>
      <c r="M126" s="77" t="s">
        <v>776</v>
      </c>
      <c r="N126" s="70"/>
      <c r="O126" s="70"/>
      <c r="P126" s="70"/>
      <c r="Q126" s="70"/>
      <c r="R126" s="7"/>
    </row>
    <row r="127" spans="1:18" ht="62.25" customHeight="1" x14ac:dyDescent="0.25">
      <c r="A127" s="1"/>
      <c r="B127" s="23" t="s">
        <v>193</v>
      </c>
      <c r="C127" s="7" t="s">
        <v>90</v>
      </c>
      <c r="D127" s="1" t="s">
        <v>91</v>
      </c>
      <c r="E127" s="7" t="s">
        <v>328</v>
      </c>
      <c r="F127" s="69"/>
      <c r="G127" s="5" t="s">
        <v>494</v>
      </c>
      <c r="H127" s="108" t="s">
        <v>495</v>
      </c>
      <c r="I127" s="142" t="s">
        <v>496</v>
      </c>
      <c r="J127" s="108" t="s">
        <v>301</v>
      </c>
      <c r="K127" s="7" t="s">
        <v>1151</v>
      </c>
      <c r="L127" s="81"/>
      <c r="M127" s="77" t="s">
        <v>776</v>
      </c>
      <c r="N127" s="70"/>
      <c r="O127" s="70"/>
      <c r="P127" s="70"/>
      <c r="Q127" s="70"/>
      <c r="R127" s="7"/>
    </row>
    <row r="128" spans="1:18" ht="76.5" customHeight="1" x14ac:dyDescent="0.25">
      <c r="A128" s="1"/>
      <c r="B128" s="23" t="s">
        <v>193</v>
      </c>
      <c r="C128" s="7" t="s">
        <v>90</v>
      </c>
      <c r="D128" s="1" t="s">
        <v>91</v>
      </c>
      <c r="E128" s="7" t="s">
        <v>328</v>
      </c>
      <c r="F128" s="69"/>
      <c r="G128" s="5" t="s">
        <v>494</v>
      </c>
      <c r="H128" s="108" t="s">
        <v>495</v>
      </c>
      <c r="I128" s="142" t="s">
        <v>496</v>
      </c>
      <c r="J128" s="108" t="s">
        <v>303</v>
      </c>
      <c r="K128" s="7" t="s">
        <v>1152</v>
      </c>
      <c r="L128" s="81"/>
      <c r="M128" s="77" t="s">
        <v>777</v>
      </c>
      <c r="N128" s="70"/>
      <c r="O128" s="70"/>
      <c r="P128" s="70"/>
      <c r="Q128" s="70"/>
      <c r="R128" s="7"/>
    </row>
    <row r="129" spans="1:18" ht="75" customHeight="1" x14ac:dyDescent="0.25">
      <c r="A129" s="1"/>
      <c r="B129" s="23" t="s">
        <v>193</v>
      </c>
      <c r="C129" s="7" t="s">
        <v>90</v>
      </c>
      <c r="D129" s="1" t="s">
        <v>91</v>
      </c>
      <c r="E129" s="7" t="s">
        <v>328</v>
      </c>
      <c r="F129" s="69"/>
      <c r="G129" s="5" t="s">
        <v>494</v>
      </c>
      <c r="H129" s="108" t="s">
        <v>495</v>
      </c>
      <c r="I129" s="142" t="s">
        <v>496</v>
      </c>
      <c r="J129" s="108" t="s">
        <v>305</v>
      </c>
      <c r="K129" s="7" t="s">
        <v>1153</v>
      </c>
      <c r="L129" s="81"/>
      <c r="M129" s="168" t="s">
        <v>809</v>
      </c>
      <c r="N129" s="18">
        <v>3</v>
      </c>
      <c r="O129" s="19" t="s">
        <v>810</v>
      </c>
      <c r="P129" s="168" t="s">
        <v>811</v>
      </c>
      <c r="Q129" s="19" t="s">
        <v>599</v>
      </c>
      <c r="R129" s="17" t="s">
        <v>599</v>
      </c>
    </row>
    <row r="130" spans="1:18" ht="75" customHeight="1" x14ac:dyDescent="0.25">
      <c r="A130" s="1"/>
      <c r="B130" s="39" t="s">
        <v>193</v>
      </c>
      <c r="C130" s="39" t="s">
        <v>90</v>
      </c>
      <c r="D130" s="39" t="s">
        <v>91</v>
      </c>
      <c r="E130" s="39" t="s">
        <v>328</v>
      </c>
      <c r="F130" s="69"/>
      <c r="G130" s="90" t="s">
        <v>494</v>
      </c>
      <c r="H130" s="127" t="s">
        <v>495</v>
      </c>
      <c r="I130" s="128" t="s">
        <v>496</v>
      </c>
      <c r="J130" s="127" t="s">
        <v>308</v>
      </c>
      <c r="K130" s="39" t="s">
        <v>1154</v>
      </c>
      <c r="L130" s="81"/>
      <c r="M130" s="168" t="s">
        <v>835</v>
      </c>
      <c r="N130" s="18">
        <v>337</v>
      </c>
      <c r="O130" s="19" t="s">
        <v>812</v>
      </c>
      <c r="P130" s="168" t="s">
        <v>811</v>
      </c>
      <c r="Q130" s="19" t="s">
        <v>599</v>
      </c>
      <c r="R130" s="17" t="s">
        <v>599</v>
      </c>
    </row>
    <row r="131" spans="1:18" ht="75" customHeight="1" x14ac:dyDescent="0.25">
      <c r="A131" s="1"/>
      <c r="B131" s="44"/>
      <c r="C131" s="44"/>
      <c r="D131" s="44"/>
      <c r="E131" s="44"/>
      <c r="F131" s="69"/>
      <c r="G131" s="91"/>
      <c r="H131" s="130"/>
      <c r="I131" s="131"/>
      <c r="J131" s="130"/>
      <c r="K131" s="44"/>
      <c r="L131" s="81"/>
      <c r="M131" s="168" t="s">
        <v>836</v>
      </c>
      <c r="N131" s="18">
        <v>592</v>
      </c>
      <c r="O131" s="19" t="s">
        <v>812</v>
      </c>
      <c r="P131" s="168" t="s">
        <v>811</v>
      </c>
      <c r="Q131" s="19" t="s">
        <v>599</v>
      </c>
      <c r="R131" s="17" t="s">
        <v>599</v>
      </c>
    </row>
    <row r="132" spans="1:18" ht="101.25" customHeight="1" x14ac:dyDescent="0.25">
      <c r="A132" s="1"/>
      <c r="B132" s="40"/>
      <c r="C132" s="40"/>
      <c r="D132" s="40"/>
      <c r="E132" s="40"/>
      <c r="F132" s="69"/>
      <c r="G132" s="92"/>
      <c r="H132" s="132"/>
      <c r="I132" s="133"/>
      <c r="J132" s="132"/>
      <c r="K132" s="40"/>
      <c r="L132" s="81"/>
      <c r="M132" s="168" t="s">
        <v>837</v>
      </c>
      <c r="N132" s="18">
        <v>302</v>
      </c>
      <c r="O132" s="19" t="s">
        <v>812</v>
      </c>
      <c r="P132" s="168" t="s">
        <v>811</v>
      </c>
      <c r="Q132" s="19" t="s">
        <v>599</v>
      </c>
      <c r="R132" s="17" t="s">
        <v>599</v>
      </c>
    </row>
    <row r="133" spans="1:18" ht="86.25" customHeight="1" x14ac:dyDescent="0.25">
      <c r="A133" s="1"/>
      <c r="B133" s="23" t="s">
        <v>193</v>
      </c>
      <c r="C133" s="7" t="s">
        <v>90</v>
      </c>
      <c r="D133" s="1" t="s">
        <v>91</v>
      </c>
      <c r="E133" s="7" t="s">
        <v>328</v>
      </c>
      <c r="F133" s="69"/>
      <c r="G133" s="5" t="s">
        <v>494</v>
      </c>
      <c r="H133" s="108" t="s">
        <v>495</v>
      </c>
      <c r="I133" s="142" t="s">
        <v>496</v>
      </c>
      <c r="J133" s="108" t="s">
        <v>312</v>
      </c>
      <c r="K133" s="7" t="s">
        <v>1155</v>
      </c>
      <c r="L133" s="81"/>
      <c r="M133" s="77" t="s">
        <v>776</v>
      </c>
      <c r="N133" s="70"/>
      <c r="O133" s="70"/>
      <c r="P133" s="70"/>
      <c r="Q133" s="70"/>
      <c r="R133" s="7"/>
    </row>
    <row r="134" spans="1:18" ht="102" customHeight="1" x14ac:dyDescent="0.25">
      <c r="A134" s="39"/>
      <c r="B134" s="39" t="s">
        <v>193</v>
      </c>
      <c r="C134" s="39" t="s">
        <v>90</v>
      </c>
      <c r="D134" s="39" t="s">
        <v>91</v>
      </c>
      <c r="E134" s="39" t="s">
        <v>12</v>
      </c>
      <c r="F134" s="69"/>
      <c r="G134" s="90" t="s">
        <v>494</v>
      </c>
      <c r="H134" s="127" t="s">
        <v>495</v>
      </c>
      <c r="I134" s="128" t="s">
        <v>496</v>
      </c>
      <c r="J134" s="71" t="s">
        <v>314</v>
      </c>
      <c r="K134" s="39" t="s">
        <v>1156</v>
      </c>
      <c r="L134" s="81"/>
      <c r="M134" s="168" t="s">
        <v>815</v>
      </c>
      <c r="N134" s="18">
        <v>1</v>
      </c>
      <c r="O134" s="19" t="s">
        <v>816</v>
      </c>
      <c r="P134" s="168" t="s">
        <v>817</v>
      </c>
      <c r="Q134" s="19" t="s">
        <v>599</v>
      </c>
      <c r="R134" s="17" t="s">
        <v>599</v>
      </c>
    </row>
    <row r="135" spans="1:18" ht="63" customHeight="1" x14ac:dyDescent="0.25">
      <c r="A135" s="40"/>
      <c r="B135" s="40"/>
      <c r="C135" s="40"/>
      <c r="D135" s="40"/>
      <c r="E135" s="40"/>
      <c r="F135" s="69"/>
      <c r="G135" s="92"/>
      <c r="H135" s="132"/>
      <c r="I135" s="133"/>
      <c r="J135" s="74"/>
      <c r="K135" s="40"/>
      <c r="L135" s="81"/>
      <c r="M135" s="168" t="s">
        <v>834</v>
      </c>
      <c r="N135" s="18"/>
      <c r="O135" s="19"/>
      <c r="P135" s="168"/>
      <c r="Q135" s="19"/>
      <c r="R135" s="17"/>
    </row>
    <row r="136" spans="1:18" ht="112.5" customHeight="1" x14ac:dyDescent="0.25">
      <c r="A136" s="1"/>
      <c r="B136" s="23" t="s">
        <v>193</v>
      </c>
      <c r="C136" s="7" t="s">
        <v>90</v>
      </c>
      <c r="D136" s="1" t="s">
        <v>91</v>
      </c>
      <c r="E136" s="7" t="s">
        <v>13</v>
      </c>
      <c r="F136" s="93"/>
      <c r="G136" s="5" t="s">
        <v>494</v>
      </c>
      <c r="H136" s="108" t="s">
        <v>495</v>
      </c>
      <c r="I136" s="142" t="s">
        <v>496</v>
      </c>
      <c r="J136" s="9" t="s">
        <v>315</v>
      </c>
      <c r="K136" s="7" t="s">
        <v>1157</v>
      </c>
      <c r="L136" s="81"/>
      <c r="M136" s="168" t="s">
        <v>818</v>
      </c>
      <c r="N136" s="18">
        <v>1</v>
      </c>
      <c r="O136" s="19" t="s">
        <v>813</v>
      </c>
      <c r="P136" s="168" t="s">
        <v>814</v>
      </c>
      <c r="Q136" s="19" t="s">
        <v>599</v>
      </c>
      <c r="R136" s="17" t="s">
        <v>599</v>
      </c>
    </row>
    <row r="137" spans="1:18" ht="87" customHeight="1" x14ac:dyDescent="0.25">
      <c r="A137" s="1"/>
      <c r="B137" s="23" t="s">
        <v>193</v>
      </c>
      <c r="C137" s="7" t="s">
        <v>90</v>
      </c>
      <c r="D137" s="1" t="s">
        <v>91</v>
      </c>
      <c r="E137" s="7" t="s">
        <v>16</v>
      </c>
      <c r="F137" s="21" t="s">
        <v>80</v>
      </c>
      <c r="G137" s="5" t="s">
        <v>494</v>
      </c>
      <c r="H137" s="108" t="s">
        <v>495</v>
      </c>
      <c r="I137" s="142" t="s">
        <v>496</v>
      </c>
      <c r="J137" s="9" t="s">
        <v>316</v>
      </c>
      <c r="K137" s="7" t="s">
        <v>322</v>
      </c>
      <c r="L137" s="81"/>
      <c r="M137" s="77" t="s">
        <v>776</v>
      </c>
      <c r="N137" s="70"/>
      <c r="O137" s="70"/>
      <c r="P137" s="70"/>
      <c r="Q137" s="70"/>
      <c r="R137" s="1"/>
    </row>
    <row r="138" spans="1:18" ht="63.75" customHeight="1" x14ac:dyDescent="0.25">
      <c r="A138" s="52" t="s">
        <v>536</v>
      </c>
      <c r="B138" s="23" t="s">
        <v>193</v>
      </c>
      <c r="C138" s="1" t="s">
        <v>90</v>
      </c>
      <c r="D138" s="1" t="s">
        <v>92</v>
      </c>
      <c r="E138" s="52" t="s">
        <v>14</v>
      </c>
      <c r="F138" s="94" t="s">
        <v>15</v>
      </c>
      <c r="G138" s="5" t="s">
        <v>494</v>
      </c>
      <c r="H138" s="108" t="s">
        <v>495</v>
      </c>
      <c r="I138" s="142" t="s">
        <v>496</v>
      </c>
      <c r="J138" s="9" t="s">
        <v>317</v>
      </c>
      <c r="K138" s="7" t="s">
        <v>1158</v>
      </c>
      <c r="L138" s="81"/>
      <c r="M138" s="77" t="s">
        <v>776</v>
      </c>
      <c r="N138" s="70"/>
      <c r="O138" s="70"/>
      <c r="P138" s="70"/>
      <c r="Q138" s="70"/>
      <c r="R138" s="7"/>
    </row>
    <row r="139" spans="1:18" ht="49.5" customHeight="1" x14ac:dyDescent="0.25">
      <c r="A139" s="66"/>
      <c r="B139" s="23" t="s">
        <v>193</v>
      </c>
      <c r="C139" s="1" t="s">
        <v>90</v>
      </c>
      <c r="D139" s="1" t="s">
        <v>92</v>
      </c>
      <c r="E139" s="66"/>
      <c r="F139" s="94"/>
      <c r="G139" s="5" t="s">
        <v>494</v>
      </c>
      <c r="H139" s="108" t="s">
        <v>495</v>
      </c>
      <c r="I139" s="142" t="s">
        <v>496</v>
      </c>
      <c r="J139" s="9" t="s">
        <v>318</v>
      </c>
      <c r="K139" s="7" t="s">
        <v>1159</v>
      </c>
      <c r="L139" s="81"/>
      <c r="M139" s="77" t="s">
        <v>777</v>
      </c>
      <c r="N139" s="32"/>
      <c r="O139" s="32"/>
      <c r="P139" s="32"/>
      <c r="Q139" s="32"/>
      <c r="R139" s="7"/>
    </row>
    <row r="140" spans="1:18" ht="112.5" customHeight="1" x14ac:dyDescent="0.25">
      <c r="A140" s="1" t="s">
        <v>1160</v>
      </c>
      <c r="B140" s="23" t="s">
        <v>193</v>
      </c>
      <c r="C140" s="7" t="s">
        <v>90</v>
      </c>
      <c r="D140" s="1" t="s">
        <v>93</v>
      </c>
      <c r="E140" s="52" t="s">
        <v>17</v>
      </c>
      <c r="F140" s="95" t="s">
        <v>80</v>
      </c>
      <c r="G140" s="5" t="s">
        <v>494</v>
      </c>
      <c r="H140" s="108" t="s">
        <v>495</v>
      </c>
      <c r="I140" s="142" t="s">
        <v>496</v>
      </c>
      <c r="J140" s="9" t="s">
        <v>319</v>
      </c>
      <c r="K140" s="7" t="s">
        <v>323</v>
      </c>
      <c r="L140" s="81"/>
      <c r="M140" s="77" t="s">
        <v>776</v>
      </c>
      <c r="N140" s="70"/>
      <c r="O140" s="70"/>
      <c r="P140" s="70"/>
      <c r="Q140" s="70"/>
      <c r="R140" s="1"/>
    </row>
    <row r="141" spans="1:18" ht="109.5" customHeight="1" x14ac:dyDescent="0.25">
      <c r="A141" s="1" t="s">
        <v>1161</v>
      </c>
      <c r="B141" s="23" t="s">
        <v>193</v>
      </c>
      <c r="C141" s="7" t="s">
        <v>90</v>
      </c>
      <c r="D141" s="1" t="s">
        <v>93</v>
      </c>
      <c r="E141" s="66"/>
      <c r="F141" s="96"/>
      <c r="G141" s="5" t="s">
        <v>494</v>
      </c>
      <c r="H141" s="108" t="s">
        <v>495</v>
      </c>
      <c r="I141" s="142" t="s">
        <v>496</v>
      </c>
      <c r="J141" s="9" t="s">
        <v>320</v>
      </c>
      <c r="K141" s="7" t="s">
        <v>324</v>
      </c>
      <c r="L141" s="81"/>
      <c r="M141" s="77" t="s">
        <v>776</v>
      </c>
      <c r="N141" s="70"/>
      <c r="O141" s="70"/>
      <c r="P141" s="70"/>
      <c r="Q141" s="70"/>
      <c r="R141" s="1"/>
    </row>
    <row r="142" spans="1:18" ht="114" customHeight="1" x14ac:dyDescent="0.25">
      <c r="A142" s="1" t="s">
        <v>1162</v>
      </c>
      <c r="B142" s="1" t="s">
        <v>193</v>
      </c>
      <c r="C142" s="7" t="s">
        <v>90</v>
      </c>
      <c r="D142" s="1" t="s">
        <v>93</v>
      </c>
      <c r="E142" s="7" t="s">
        <v>18</v>
      </c>
      <c r="F142" s="97" t="s">
        <v>80</v>
      </c>
      <c r="G142" s="5" t="s">
        <v>494</v>
      </c>
      <c r="H142" s="108" t="s">
        <v>495</v>
      </c>
      <c r="I142" s="142" t="s">
        <v>496</v>
      </c>
      <c r="J142" s="9" t="s">
        <v>321</v>
      </c>
      <c r="K142" s="7" t="s">
        <v>325</v>
      </c>
      <c r="L142" s="38"/>
      <c r="M142" s="77" t="s">
        <v>776</v>
      </c>
      <c r="N142" s="70"/>
      <c r="O142" s="70"/>
      <c r="P142" s="70"/>
      <c r="Q142" s="70"/>
      <c r="R142" s="2"/>
    </row>
    <row r="143" spans="1:18" ht="112.5" customHeight="1" x14ac:dyDescent="0.25">
      <c r="A143" s="170" t="s">
        <v>1163</v>
      </c>
      <c r="B143" s="44" t="s">
        <v>193</v>
      </c>
      <c r="C143" s="39" t="s">
        <v>90</v>
      </c>
      <c r="D143" s="39" t="s">
        <v>94</v>
      </c>
      <c r="E143" s="39" t="s">
        <v>19</v>
      </c>
      <c r="F143" s="76" t="s">
        <v>394</v>
      </c>
      <c r="G143" s="90">
        <v>1114000380000</v>
      </c>
      <c r="H143" s="127">
        <v>3108035</v>
      </c>
      <c r="I143" s="128" t="s">
        <v>497</v>
      </c>
      <c r="J143" s="127" t="s">
        <v>261</v>
      </c>
      <c r="K143" s="39" t="s">
        <v>262</v>
      </c>
      <c r="L143" s="37">
        <v>10438000000</v>
      </c>
      <c r="M143" s="139" t="s">
        <v>558</v>
      </c>
      <c r="N143" s="32">
        <v>1</v>
      </c>
      <c r="O143" s="34" t="s">
        <v>559</v>
      </c>
      <c r="P143" s="34" t="s">
        <v>560</v>
      </c>
      <c r="Q143" s="171" t="s">
        <v>601</v>
      </c>
      <c r="R143" s="171" t="s">
        <v>599</v>
      </c>
    </row>
    <row r="144" spans="1:18" ht="108" x14ac:dyDescent="0.25">
      <c r="A144" s="170"/>
      <c r="B144" s="44"/>
      <c r="C144" s="44"/>
      <c r="D144" s="44"/>
      <c r="E144" s="44"/>
      <c r="F144" s="76"/>
      <c r="G144" s="91"/>
      <c r="H144" s="130"/>
      <c r="I144" s="131"/>
      <c r="J144" s="130"/>
      <c r="K144" s="44"/>
      <c r="L144" s="81"/>
      <c r="M144" s="139"/>
      <c r="N144" s="32">
        <v>1</v>
      </c>
      <c r="O144" s="34" t="s">
        <v>559</v>
      </c>
      <c r="P144" s="34" t="s">
        <v>560</v>
      </c>
      <c r="Q144" s="171" t="s">
        <v>601</v>
      </c>
      <c r="R144" s="171" t="s">
        <v>599</v>
      </c>
    </row>
    <row r="145" spans="1:18" ht="108" x14ac:dyDescent="0.25">
      <c r="A145" s="170"/>
      <c r="B145" s="44"/>
      <c r="C145" s="44"/>
      <c r="D145" s="44"/>
      <c r="E145" s="44"/>
      <c r="F145" s="76"/>
      <c r="G145" s="91"/>
      <c r="H145" s="130"/>
      <c r="I145" s="131"/>
      <c r="J145" s="130"/>
      <c r="K145" s="44"/>
      <c r="L145" s="81"/>
      <c r="M145" s="139"/>
      <c r="N145" s="32">
        <v>0</v>
      </c>
      <c r="O145" s="34" t="s">
        <v>559</v>
      </c>
      <c r="P145" s="34" t="s">
        <v>560</v>
      </c>
      <c r="Q145" s="171" t="s">
        <v>601</v>
      </c>
      <c r="R145" s="171" t="s">
        <v>599</v>
      </c>
    </row>
    <row r="146" spans="1:18" ht="108" x14ac:dyDescent="0.25">
      <c r="A146" s="170"/>
      <c r="B146" s="44"/>
      <c r="C146" s="44"/>
      <c r="D146" s="44"/>
      <c r="E146" s="44"/>
      <c r="F146" s="76"/>
      <c r="G146" s="91"/>
      <c r="H146" s="130"/>
      <c r="I146" s="131"/>
      <c r="J146" s="130"/>
      <c r="K146" s="44"/>
      <c r="L146" s="81"/>
      <c r="M146" s="139"/>
      <c r="N146" s="32">
        <v>0</v>
      </c>
      <c r="O146" s="34" t="s">
        <v>559</v>
      </c>
      <c r="P146" s="34" t="s">
        <v>560</v>
      </c>
      <c r="Q146" s="171" t="s">
        <v>601</v>
      </c>
      <c r="R146" s="171" t="s">
        <v>599</v>
      </c>
    </row>
    <row r="147" spans="1:18" ht="108" x14ac:dyDescent="0.25">
      <c r="A147" s="170"/>
      <c r="B147" s="44"/>
      <c r="C147" s="44"/>
      <c r="D147" s="44"/>
      <c r="E147" s="44"/>
      <c r="F147" s="76"/>
      <c r="G147" s="91"/>
      <c r="H147" s="130"/>
      <c r="I147" s="131"/>
      <c r="J147" s="130"/>
      <c r="K147" s="44"/>
      <c r="L147" s="81"/>
      <c r="M147" s="139"/>
      <c r="N147" s="32">
        <v>0</v>
      </c>
      <c r="O147" s="34" t="s">
        <v>559</v>
      </c>
      <c r="P147" s="34" t="s">
        <v>560</v>
      </c>
      <c r="Q147" s="171" t="s">
        <v>601</v>
      </c>
      <c r="R147" s="171" t="s">
        <v>599</v>
      </c>
    </row>
    <row r="148" spans="1:18" ht="108" x14ac:dyDescent="0.25">
      <c r="A148" s="170"/>
      <c r="B148" s="44"/>
      <c r="C148" s="44"/>
      <c r="D148" s="44"/>
      <c r="E148" s="44"/>
      <c r="F148" s="76"/>
      <c r="G148" s="91"/>
      <c r="H148" s="130"/>
      <c r="I148" s="131"/>
      <c r="J148" s="130"/>
      <c r="K148" s="44"/>
      <c r="L148" s="81"/>
      <c r="M148" s="139"/>
      <c r="N148" s="32">
        <v>0</v>
      </c>
      <c r="O148" s="34" t="s">
        <v>559</v>
      </c>
      <c r="P148" s="34" t="s">
        <v>560</v>
      </c>
      <c r="Q148" s="171" t="s">
        <v>601</v>
      </c>
      <c r="R148" s="171" t="s">
        <v>599</v>
      </c>
    </row>
    <row r="149" spans="1:18" ht="108" x14ac:dyDescent="0.25">
      <c r="A149" s="170"/>
      <c r="B149" s="44"/>
      <c r="C149" s="44"/>
      <c r="D149" s="44"/>
      <c r="E149" s="44"/>
      <c r="F149" s="76"/>
      <c r="G149" s="91"/>
      <c r="H149" s="130"/>
      <c r="I149" s="131"/>
      <c r="J149" s="130"/>
      <c r="K149" s="44"/>
      <c r="L149" s="81"/>
      <c r="M149" s="139"/>
      <c r="N149" s="32">
        <v>0</v>
      </c>
      <c r="O149" s="34" t="s">
        <v>559</v>
      </c>
      <c r="P149" s="34" t="s">
        <v>560</v>
      </c>
      <c r="Q149" s="171" t="s">
        <v>601</v>
      </c>
      <c r="R149" s="171" t="s">
        <v>599</v>
      </c>
    </row>
    <row r="150" spans="1:18" ht="108" x14ac:dyDescent="0.25">
      <c r="A150" s="170"/>
      <c r="B150" s="44"/>
      <c r="C150" s="44"/>
      <c r="D150" s="44"/>
      <c r="E150" s="44"/>
      <c r="F150" s="76"/>
      <c r="G150" s="91"/>
      <c r="H150" s="130"/>
      <c r="I150" s="131"/>
      <c r="J150" s="130"/>
      <c r="K150" s="44"/>
      <c r="L150" s="81"/>
      <c r="M150" s="139"/>
      <c r="N150" s="32">
        <v>0</v>
      </c>
      <c r="O150" s="34" t="s">
        <v>559</v>
      </c>
      <c r="P150" s="34" t="s">
        <v>560</v>
      </c>
      <c r="Q150" s="171" t="s">
        <v>601</v>
      </c>
      <c r="R150" s="171" t="s">
        <v>599</v>
      </c>
    </row>
    <row r="151" spans="1:18" ht="108" x14ac:dyDescent="0.25">
      <c r="A151" s="170"/>
      <c r="B151" s="44"/>
      <c r="C151" s="44"/>
      <c r="D151" s="44"/>
      <c r="E151" s="44"/>
      <c r="F151" s="76"/>
      <c r="G151" s="91"/>
      <c r="H151" s="130"/>
      <c r="I151" s="131"/>
      <c r="J151" s="130"/>
      <c r="K151" s="44"/>
      <c r="L151" s="81"/>
      <c r="M151" s="139"/>
      <c r="N151" s="32">
        <v>0</v>
      </c>
      <c r="O151" s="34" t="s">
        <v>559</v>
      </c>
      <c r="P151" s="34" t="s">
        <v>560</v>
      </c>
      <c r="Q151" s="171" t="s">
        <v>601</v>
      </c>
      <c r="R151" s="171" t="s">
        <v>599</v>
      </c>
    </row>
    <row r="152" spans="1:18" ht="108" x14ac:dyDescent="0.25">
      <c r="A152" s="170"/>
      <c r="B152" s="44"/>
      <c r="C152" s="44"/>
      <c r="D152" s="44"/>
      <c r="E152" s="44"/>
      <c r="F152" s="76"/>
      <c r="G152" s="91"/>
      <c r="H152" s="130"/>
      <c r="I152" s="131"/>
      <c r="J152" s="130"/>
      <c r="K152" s="44"/>
      <c r="L152" s="81"/>
      <c r="M152" s="139"/>
      <c r="N152" s="32">
        <v>1</v>
      </c>
      <c r="O152" s="34" t="s">
        <v>559</v>
      </c>
      <c r="P152" s="34" t="s">
        <v>560</v>
      </c>
      <c r="Q152" s="171" t="s">
        <v>601</v>
      </c>
      <c r="R152" s="171" t="s">
        <v>599</v>
      </c>
    </row>
    <row r="153" spans="1:18" ht="108" x14ac:dyDescent="0.25">
      <c r="A153" s="170"/>
      <c r="B153" s="44"/>
      <c r="C153" s="44"/>
      <c r="D153" s="44"/>
      <c r="E153" s="44"/>
      <c r="F153" s="76"/>
      <c r="G153" s="91"/>
      <c r="H153" s="130"/>
      <c r="I153" s="131"/>
      <c r="J153" s="130"/>
      <c r="K153" s="44"/>
      <c r="L153" s="81"/>
      <c r="M153" s="139"/>
      <c r="N153" s="32">
        <v>1</v>
      </c>
      <c r="O153" s="34" t="s">
        <v>559</v>
      </c>
      <c r="P153" s="34" t="s">
        <v>560</v>
      </c>
      <c r="Q153" s="171" t="s">
        <v>601</v>
      </c>
      <c r="R153" s="171" t="s">
        <v>599</v>
      </c>
    </row>
    <row r="154" spans="1:18" ht="108" x14ac:dyDescent="0.25">
      <c r="A154" s="170"/>
      <c r="B154" s="44"/>
      <c r="C154" s="44"/>
      <c r="D154" s="44"/>
      <c r="E154" s="44"/>
      <c r="F154" s="76"/>
      <c r="G154" s="91"/>
      <c r="H154" s="130"/>
      <c r="I154" s="131"/>
      <c r="J154" s="130"/>
      <c r="K154" s="44"/>
      <c r="L154" s="81"/>
      <c r="M154" s="139"/>
      <c r="N154" s="32">
        <v>1</v>
      </c>
      <c r="O154" s="34" t="s">
        <v>559</v>
      </c>
      <c r="P154" s="34" t="s">
        <v>560</v>
      </c>
      <c r="Q154" s="171" t="s">
        <v>601</v>
      </c>
      <c r="R154" s="171" t="s">
        <v>599</v>
      </c>
    </row>
    <row r="155" spans="1:18" ht="108" x14ac:dyDescent="0.25">
      <c r="A155" s="170"/>
      <c r="B155" s="44"/>
      <c r="C155" s="44"/>
      <c r="D155" s="44"/>
      <c r="E155" s="44"/>
      <c r="F155" s="76"/>
      <c r="G155" s="91"/>
      <c r="H155" s="130"/>
      <c r="I155" s="131"/>
      <c r="J155" s="130"/>
      <c r="K155" s="44"/>
      <c r="L155" s="81"/>
      <c r="M155" s="139"/>
      <c r="N155" s="32">
        <v>1</v>
      </c>
      <c r="O155" s="34" t="s">
        <v>559</v>
      </c>
      <c r="P155" s="34" t="s">
        <v>560</v>
      </c>
      <c r="Q155" s="171" t="s">
        <v>601</v>
      </c>
      <c r="R155" s="171" t="s">
        <v>599</v>
      </c>
    </row>
    <row r="156" spans="1:18" ht="108" x14ac:dyDescent="0.25">
      <c r="A156" s="170"/>
      <c r="B156" s="44"/>
      <c r="C156" s="44"/>
      <c r="D156" s="44"/>
      <c r="E156" s="44"/>
      <c r="F156" s="76"/>
      <c r="G156" s="91"/>
      <c r="H156" s="130"/>
      <c r="I156" s="131"/>
      <c r="J156" s="130"/>
      <c r="K156" s="44"/>
      <c r="L156" s="81"/>
      <c r="M156" s="139"/>
      <c r="N156" s="32">
        <v>1</v>
      </c>
      <c r="O156" s="34" t="s">
        <v>559</v>
      </c>
      <c r="P156" s="34" t="s">
        <v>560</v>
      </c>
      <c r="Q156" s="171" t="s">
        <v>601</v>
      </c>
      <c r="R156" s="171" t="s">
        <v>599</v>
      </c>
    </row>
    <row r="157" spans="1:18" ht="123.75" customHeight="1" x14ac:dyDescent="0.25">
      <c r="A157" s="170"/>
      <c r="B157" s="44"/>
      <c r="C157" s="44"/>
      <c r="D157" s="44"/>
      <c r="E157" s="44"/>
      <c r="F157" s="76"/>
      <c r="G157" s="91"/>
      <c r="H157" s="130"/>
      <c r="I157" s="131"/>
      <c r="J157" s="130"/>
      <c r="K157" s="44"/>
      <c r="L157" s="81"/>
      <c r="M157" s="7" t="s">
        <v>561</v>
      </c>
      <c r="N157" s="9">
        <v>300</v>
      </c>
      <c r="O157" s="34" t="s">
        <v>559</v>
      </c>
      <c r="P157" s="34" t="s">
        <v>560</v>
      </c>
      <c r="Q157" s="172">
        <v>41275</v>
      </c>
      <c r="R157" s="172">
        <v>41789</v>
      </c>
    </row>
    <row r="158" spans="1:18" ht="108" x14ac:dyDescent="0.25">
      <c r="A158" s="170"/>
      <c r="B158" s="44"/>
      <c r="C158" s="44"/>
      <c r="D158" s="44"/>
      <c r="E158" s="44"/>
      <c r="F158" s="76"/>
      <c r="G158" s="91"/>
      <c r="H158" s="130"/>
      <c r="I158" s="131"/>
      <c r="J158" s="130"/>
      <c r="K158" s="44"/>
      <c r="L158" s="81"/>
      <c r="M158" s="76" t="s">
        <v>562</v>
      </c>
      <c r="N158" s="9">
        <v>1</v>
      </c>
      <c r="O158" s="34" t="s">
        <v>559</v>
      </c>
      <c r="P158" s="34" t="s">
        <v>560</v>
      </c>
      <c r="Q158" s="171" t="s">
        <v>601</v>
      </c>
      <c r="R158" s="171" t="s">
        <v>599</v>
      </c>
    </row>
    <row r="159" spans="1:18" ht="108" x14ac:dyDescent="0.25">
      <c r="A159" s="170"/>
      <c r="B159" s="44"/>
      <c r="C159" s="44"/>
      <c r="D159" s="44"/>
      <c r="E159" s="44"/>
      <c r="F159" s="76"/>
      <c r="G159" s="91"/>
      <c r="H159" s="130"/>
      <c r="I159" s="131"/>
      <c r="J159" s="130"/>
      <c r="K159" s="44"/>
      <c r="L159" s="81"/>
      <c r="M159" s="76"/>
      <c r="N159" s="9">
        <v>1</v>
      </c>
      <c r="O159" s="34" t="s">
        <v>559</v>
      </c>
      <c r="P159" s="34" t="s">
        <v>560</v>
      </c>
      <c r="Q159" s="171" t="s">
        <v>601</v>
      </c>
      <c r="R159" s="171" t="s">
        <v>599</v>
      </c>
    </row>
    <row r="160" spans="1:18" ht="122.25" customHeight="1" x14ac:dyDescent="0.25">
      <c r="A160" s="170"/>
      <c r="B160" s="44"/>
      <c r="C160" s="44"/>
      <c r="D160" s="44"/>
      <c r="E160" s="44"/>
      <c r="F160" s="76"/>
      <c r="G160" s="91"/>
      <c r="H160" s="130"/>
      <c r="I160" s="131"/>
      <c r="J160" s="130"/>
      <c r="K160" s="44"/>
      <c r="L160" s="81"/>
      <c r="M160" s="76"/>
      <c r="N160" s="9">
        <v>503</v>
      </c>
      <c r="O160" s="34" t="s">
        <v>559</v>
      </c>
      <c r="P160" s="34" t="s">
        <v>560</v>
      </c>
      <c r="Q160" s="172">
        <v>41275</v>
      </c>
      <c r="R160" s="172">
        <v>41789</v>
      </c>
    </row>
    <row r="161" spans="1:18" ht="108" x14ac:dyDescent="0.25">
      <c r="A161" s="170"/>
      <c r="B161" s="44"/>
      <c r="C161" s="44"/>
      <c r="D161" s="44"/>
      <c r="E161" s="44"/>
      <c r="F161" s="76"/>
      <c r="G161" s="91"/>
      <c r="H161" s="130"/>
      <c r="I161" s="131"/>
      <c r="J161" s="130"/>
      <c r="K161" s="44"/>
      <c r="L161" s="81"/>
      <c r="M161" s="76" t="s">
        <v>563</v>
      </c>
      <c r="N161" s="9">
        <v>2100</v>
      </c>
      <c r="O161" s="34" t="s">
        <v>559</v>
      </c>
      <c r="P161" s="34" t="s">
        <v>560</v>
      </c>
      <c r="Q161" s="172">
        <v>41275</v>
      </c>
      <c r="R161" s="172">
        <v>41789</v>
      </c>
    </row>
    <row r="162" spans="1:18" ht="108" x14ac:dyDescent="0.25">
      <c r="A162" s="170"/>
      <c r="B162" s="44"/>
      <c r="C162" s="44"/>
      <c r="D162" s="44"/>
      <c r="E162" s="44"/>
      <c r="F162" s="76"/>
      <c r="G162" s="91"/>
      <c r="H162" s="130"/>
      <c r="I162" s="131"/>
      <c r="J162" s="130"/>
      <c r="K162" s="44"/>
      <c r="L162" s="81"/>
      <c r="M162" s="76"/>
      <c r="N162" s="9">
        <v>1</v>
      </c>
      <c r="O162" s="34" t="s">
        <v>559</v>
      </c>
      <c r="P162" s="34" t="s">
        <v>560</v>
      </c>
      <c r="Q162" s="171" t="s">
        <v>601</v>
      </c>
      <c r="R162" s="171" t="s">
        <v>599</v>
      </c>
    </row>
    <row r="163" spans="1:18" ht="108" x14ac:dyDescent="0.25">
      <c r="A163" s="170"/>
      <c r="B163" s="44"/>
      <c r="C163" s="44"/>
      <c r="D163" s="44"/>
      <c r="E163" s="44"/>
      <c r="F163" s="76"/>
      <c r="G163" s="91"/>
      <c r="H163" s="130"/>
      <c r="I163" s="131"/>
      <c r="J163" s="130"/>
      <c r="K163" s="44"/>
      <c r="L163" s="81"/>
      <c r="M163" s="76"/>
      <c r="N163" s="9">
        <v>1</v>
      </c>
      <c r="O163" s="34" t="s">
        <v>559</v>
      </c>
      <c r="P163" s="34" t="s">
        <v>560</v>
      </c>
      <c r="Q163" s="171" t="s">
        <v>601</v>
      </c>
      <c r="R163" s="171" t="s">
        <v>599</v>
      </c>
    </row>
    <row r="164" spans="1:18" ht="112.5" customHeight="1" x14ac:dyDescent="0.25">
      <c r="A164" s="170"/>
      <c r="B164" s="44"/>
      <c r="C164" s="44"/>
      <c r="D164" s="44"/>
      <c r="E164" s="44"/>
      <c r="F164" s="76"/>
      <c r="G164" s="91"/>
      <c r="H164" s="130"/>
      <c r="I164" s="131"/>
      <c r="J164" s="130"/>
      <c r="K164" s="44"/>
      <c r="L164" s="81"/>
      <c r="M164" s="76"/>
      <c r="N164" s="9">
        <v>70</v>
      </c>
      <c r="O164" s="34" t="s">
        <v>559</v>
      </c>
      <c r="P164" s="34" t="s">
        <v>560</v>
      </c>
      <c r="Q164" s="171" t="s">
        <v>601</v>
      </c>
      <c r="R164" s="171" t="s">
        <v>599</v>
      </c>
    </row>
    <row r="165" spans="1:18" ht="168" customHeight="1" x14ac:dyDescent="0.25">
      <c r="A165" s="170"/>
      <c r="B165" s="44"/>
      <c r="C165" s="44"/>
      <c r="D165" s="44"/>
      <c r="E165" s="44"/>
      <c r="F165" s="76"/>
      <c r="G165" s="91"/>
      <c r="H165" s="130"/>
      <c r="I165" s="131"/>
      <c r="J165" s="130"/>
      <c r="K165" s="44"/>
      <c r="L165" s="81"/>
      <c r="M165" s="76" t="s">
        <v>564</v>
      </c>
      <c r="N165" s="9">
        <v>715</v>
      </c>
      <c r="O165" s="34" t="s">
        <v>559</v>
      </c>
      <c r="P165" s="34" t="s">
        <v>560</v>
      </c>
      <c r="Q165" s="172">
        <v>41275</v>
      </c>
      <c r="R165" s="172">
        <v>41789</v>
      </c>
    </row>
    <row r="166" spans="1:18" ht="108" x14ac:dyDescent="0.25">
      <c r="A166" s="170"/>
      <c r="B166" s="44"/>
      <c r="C166" s="44"/>
      <c r="D166" s="44"/>
      <c r="E166" s="44"/>
      <c r="F166" s="76"/>
      <c r="G166" s="91"/>
      <c r="H166" s="130"/>
      <c r="I166" s="131"/>
      <c r="J166" s="130"/>
      <c r="K166" s="44"/>
      <c r="L166" s="81"/>
      <c r="M166" s="76"/>
      <c r="N166" s="9">
        <v>1</v>
      </c>
      <c r="O166" s="34" t="s">
        <v>559</v>
      </c>
      <c r="P166" s="34" t="s">
        <v>560</v>
      </c>
      <c r="Q166" s="171" t="s">
        <v>601</v>
      </c>
      <c r="R166" s="171" t="s">
        <v>599</v>
      </c>
    </row>
    <row r="167" spans="1:18" ht="108" x14ac:dyDescent="0.25">
      <c r="A167" s="170"/>
      <c r="B167" s="44"/>
      <c r="C167" s="44"/>
      <c r="D167" s="44"/>
      <c r="E167" s="44"/>
      <c r="F167" s="76"/>
      <c r="G167" s="91"/>
      <c r="H167" s="130"/>
      <c r="I167" s="131"/>
      <c r="J167" s="130"/>
      <c r="K167" s="44"/>
      <c r="L167" s="81"/>
      <c r="M167" s="76"/>
      <c r="N167" s="9">
        <v>100</v>
      </c>
      <c r="O167" s="34" t="s">
        <v>559</v>
      </c>
      <c r="P167" s="34" t="s">
        <v>560</v>
      </c>
      <c r="Q167" s="171" t="s">
        <v>601</v>
      </c>
      <c r="R167" s="171" t="s">
        <v>599</v>
      </c>
    </row>
    <row r="168" spans="1:18" ht="108" x14ac:dyDescent="0.25">
      <c r="A168" s="170"/>
      <c r="B168" s="44"/>
      <c r="C168" s="44"/>
      <c r="D168" s="44"/>
      <c r="E168" s="44"/>
      <c r="F168" s="76"/>
      <c r="G168" s="91"/>
      <c r="H168" s="130"/>
      <c r="I168" s="131"/>
      <c r="J168" s="130"/>
      <c r="K168" s="44"/>
      <c r="L168" s="81"/>
      <c r="M168" s="137" t="s">
        <v>565</v>
      </c>
      <c r="N168" s="9">
        <v>60</v>
      </c>
      <c r="O168" s="34" t="s">
        <v>559</v>
      </c>
      <c r="P168" s="34" t="s">
        <v>560</v>
      </c>
      <c r="Q168" s="172">
        <v>41275</v>
      </c>
      <c r="R168" s="172">
        <v>41789</v>
      </c>
    </row>
    <row r="169" spans="1:18" ht="108" x14ac:dyDescent="0.25">
      <c r="A169" s="170"/>
      <c r="B169" s="44"/>
      <c r="C169" s="44"/>
      <c r="D169" s="44"/>
      <c r="E169" s="44"/>
      <c r="F169" s="76"/>
      <c r="G169" s="91"/>
      <c r="H169" s="130"/>
      <c r="I169" s="131"/>
      <c r="J169" s="130"/>
      <c r="K169" s="44"/>
      <c r="L169" s="81"/>
      <c r="M169" s="137"/>
      <c r="N169" s="9">
        <v>100</v>
      </c>
      <c r="O169" s="34" t="s">
        <v>559</v>
      </c>
      <c r="P169" s="34" t="s">
        <v>560</v>
      </c>
      <c r="Q169" s="171" t="s">
        <v>601</v>
      </c>
      <c r="R169" s="171" t="s">
        <v>599</v>
      </c>
    </row>
    <row r="170" spans="1:18" ht="112.5" customHeight="1" x14ac:dyDescent="0.25">
      <c r="A170" s="170"/>
      <c r="B170" s="44"/>
      <c r="C170" s="44"/>
      <c r="D170" s="44"/>
      <c r="E170" s="44"/>
      <c r="F170" s="76"/>
      <c r="G170" s="91"/>
      <c r="H170" s="130"/>
      <c r="I170" s="131"/>
      <c r="J170" s="130"/>
      <c r="K170" s="44"/>
      <c r="L170" s="81"/>
      <c r="M170" s="137"/>
      <c r="N170" s="9">
        <v>1</v>
      </c>
      <c r="O170" s="34" t="s">
        <v>559</v>
      </c>
      <c r="P170" s="34" t="s">
        <v>560</v>
      </c>
      <c r="Q170" s="171" t="s">
        <v>601</v>
      </c>
      <c r="R170" s="171" t="s">
        <v>599</v>
      </c>
    </row>
    <row r="171" spans="1:18" ht="111.75" customHeight="1" x14ac:dyDescent="0.25">
      <c r="A171" s="170"/>
      <c r="B171" s="44"/>
      <c r="C171" s="44"/>
      <c r="D171" s="44"/>
      <c r="E171" s="44"/>
      <c r="F171" s="76"/>
      <c r="G171" s="91"/>
      <c r="H171" s="130"/>
      <c r="I171" s="131"/>
      <c r="J171" s="130"/>
      <c r="K171" s="44"/>
      <c r="L171" s="81"/>
      <c r="M171" s="137"/>
      <c r="N171" s="9">
        <v>1</v>
      </c>
      <c r="O171" s="34" t="s">
        <v>559</v>
      </c>
      <c r="P171" s="34" t="s">
        <v>560</v>
      </c>
      <c r="Q171" s="171" t="s">
        <v>601</v>
      </c>
      <c r="R171" s="171" t="s">
        <v>599</v>
      </c>
    </row>
    <row r="172" spans="1:18" ht="108" x14ac:dyDescent="0.25">
      <c r="A172" s="170"/>
      <c r="B172" s="44"/>
      <c r="C172" s="44"/>
      <c r="D172" s="44"/>
      <c r="E172" s="44"/>
      <c r="F172" s="76"/>
      <c r="G172" s="91"/>
      <c r="H172" s="130"/>
      <c r="I172" s="131"/>
      <c r="J172" s="130"/>
      <c r="K172" s="44"/>
      <c r="L172" s="81"/>
      <c r="M172" s="137"/>
      <c r="N172" s="9">
        <v>1</v>
      </c>
      <c r="O172" s="34" t="s">
        <v>559</v>
      </c>
      <c r="P172" s="34" t="s">
        <v>560</v>
      </c>
      <c r="Q172" s="171" t="s">
        <v>601</v>
      </c>
      <c r="R172" s="171" t="s">
        <v>599</v>
      </c>
    </row>
    <row r="173" spans="1:18" ht="108" x14ac:dyDescent="0.25">
      <c r="A173" s="170"/>
      <c r="B173" s="44"/>
      <c r="C173" s="44"/>
      <c r="D173" s="44"/>
      <c r="E173" s="44"/>
      <c r="F173" s="76"/>
      <c r="G173" s="91"/>
      <c r="H173" s="130"/>
      <c r="I173" s="131"/>
      <c r="J173" s="130"/>
      <c r="K173" s="44"/>
      <c r="L173" s="81"/>
      <c r="M173" s="76" t="s">
        <v>566</v>
      </c>
      <c r="N173" s="9">
        <v>1050</v>
      </c>
      <c r="O173" s="34" t="s">
        <v>559</v>
      </c>
      <c r="P173" s="34" t="s">
        <v>560</v>
      </c>
      <c r="Q173" s="172">
        <v>41275</v>
      </c>
      <c r="R173" s="172">
        <v>41789</v>
      </c>
    </row>
    <row r="174" spans="1:18" ht="110.25" customHeight="1" x14ac:dyDescent="0.25">
      <c r="A174" s="170"/>
      <c r="B174" s="44"/>
      <c r="C174" s="44"/>
      <c r="D174" s="44"/>
      <c r="E174" s="44"/>
      <c r="F174" s="76"/>
      <c r="G174" s="91"/>
      <c r="H174" s="130"/>
      <c r="I174" s="131"/>
      <c r="J174" s="130"/>
      <c r="K174" s="44"/>
      <c r="L174" s="81"/>
      <c r="M174" s="76"/>
      <c r="N174" s="9">
        <v>1</v>
      </c>
      <c r="O174" s="34" t="s">
        <v>559</v>
      </c>
      <c r="P174" s="34" t="s">
        <v>560</v>
      </c>
      <c r="Q174" s="171" t="s">
        <v>601</v>
      </c>
      <c r="R174" s="171" t="s">
        <v>599</v>
      </c>
    </row>
    <row r="175" spans="1:18" ht="108" x14ac:dyDescent="0.25">
      <c r="A175" s="170"/>
      <c r="B175" s="44"/>
      <c r="C175" s="44"/>
      <c r="D175" s="44"/>
      <c r="E175" s="44"/>
      <c r="F175" s="76"/>
      <c r="G175" s="91"/>
      <c r="H175" s="130"/>
      <c r="I175" s="131"/>
      <c r="J175" s="130"/>
      <c r="K175" s="44"/>
      <c r="L175" s="81"/>
      <c r="M175" s="76" t="s">
        <v>567</v>
      </c>
      <c r="N175" s="9">
        <v>1200</v>
      </c>
      <c r="O175" s="34" t="s">
        <v>559</v>
      </c>
      <c r="P175" s="34" t="s">
        <v>560</v>
      </c>
      <c r="Q175" s="172">
        <v>41275</v>
      </c>
      <c r="R175" s="172">
        <v>41789</v>
      </c>
    </row>
    <row r="176" spans="1:18" ht="108" x14ac:dyDescent="0.25">
      <c r="A176" s="170"/>
      <c r="B176" s="44"/>
      <c r="C176" s="44"/>
      <c r="D176" s="44"/>
      <c r="E176" s="44"/>
      <c r="F176" s="76"/>
      <c r="G176" s="91"/>
      <c r="H176" s="130"/>
      <c r="I176" s="131"/>
      <c r="J176" s="130"/>
      <c r="K176" s="44"/>
      <c r="L176" s="81"/>
      <c r="M176" s="76"/>
      <c r="N176" s="9">
        <v>1</v>
      </c>
      <c r="O176" s="34" t="s">
        <v>559</v>
      </c>
      <c r="P176" s="34" t="s">
        <v>560</v>
      </c>
      <c r="Q176" s="171" t="s">
        <v>601</v>
      </c>
      <c r="R176" s="171" t="s">
        <v>599</v>
      </c>
    </row>
    <row r="177" spans="1:18" ht="113.25" customHeight="1" x14ac:dyDescent="0.25">
      <c r="A177" s="170"/>
      <c r="B177" s="44"/>
      <c r="C177" s="44"/>
      <c r="D177" s="44"/>
      <c r="E177" s="44"/>
      <c r="F177" s="76"/>
      <c r="G177" s="91"/>
      <c r="H177" s="130"/>
      <c r="I177" s="131"/>
      <c r="J177" s="130"/>
      <c r="K177" s="44"/>
      <c r="L177" s="81"/>
      <c r="M177" s="76"/>
      <c r="N177" s="9">
        <v>1</v>
      </c>
      <c r="O177" s="34" t="s">
        <v>559</v>
      </c>
      <c r="P177" s="34" t="s">
        <v>560</v>
      </c>
      <c r="Q177" s="172">
        <v>41613</v>
      </c>
      <c r="R177" s="172">
        <v>41639</v>
      </c>
    </row>
    <row r="178" spans="1:18" ht="108" x14ac:dyDescent="0.25">
      <c r="A178" s="170"/>
      <c r="B178" s="44"/>
      <c r="C178" s="44"/>
      <c r="D178" s="44"/>
      <c r="E178" s="44"/>
      <c r="F178" s="76"/>
      <c r="G178" s="91"/>
      <c r="H178" s="130"/>
      <c r="I178" s="131"/>
      <c r="J178" s="130"/>
      <c r="K178" s="44"/>
      <c r="L178" s="81"/>
      <c r="M178" s="137" t="s">
        <v>568</v>
      </c>
      <c r="N178" s="9">
        <v>400</v>
      </c>
      <c r="O178" s="34" t="s">
        <v>559</v>
      </c>
      <c r="P178" s="34" t="s">
        <v>560</v>
      </c>
      <c r="Q178" s="172">
        <v>41275</v>
      </c>
      <c r="R178" s="172">
        <v>41789</v>
      </c>
    </row>
    <row r="179" spans="1:18" ht="108" x14ac:dyDescent="0.25">
      <c r="A179" s="170"/>
      <c r="B179" s="44"/>
      <c r="C179" s="44"/>
      <c r="D179" s="44"/>
      <c r="E179" s="44"/>
      <c r="F179" s="76"/>
      <c r="G179" s="91"/>
      <c r="H179" s="130"/>
      <c r="I179" s="131"/>
      <c r="J179" s="130"/>
      <c r="K179" s="44"/>
      <c r="L179" s="81"/>
      <c r="M179" s="173"/>
      <c r="N179" s="9">
        <v>1</v>
      </c>
      <c r="O179" s="34" t="s">
        <v>559</v>
      </c>
      <c r="P179" s="34" t="s">
        <v>560</v>
      </c>
      <c r="Q179" s="172">
        <v>41275</v>
      </c>
      <c r="R179" s="172">
        <v>41639</v>
      </c>
    </row>
    <row r="180" spans="1:18" ht="112.5" customHeight="1" x14ac:dyDescent="0.25">
      <c r="A180" s="170"/>
      <c r="B180" s="44"/>
      <c r="C180" s="44"/>
      <c r="D180" s="44"/>
      <c r="E180" s="44"/>
      <c r="F180" s="76"/>
      <c r="G180" s="91"/>
      <c r="H180" s="130"/>
      <c r="I180" s="131"/>
      <c r="J180" s="130"/>
      <c r="K180" s="44"/>
      <c r="L180" s="81"/>
      <c r="M180" s="173"/>
      <c r="N180" s="9">
        <v>1</v>
      </c>
      <c r="O180" s="34" t="s">
        <v>559</v>
      </c>
      <c r="P180" s="34" t="s">
        <v>560</v>
      </c>
      <c r="Q180" s="171" t="s">
        <v>601</v>
      </c>
      <c r="R180" s="171" t="s">
        <v>599</v>
      </c>
    </row>
    <row r="181" spans="1:18" ht="108" x14ac:dyDescent="0.25">
      <c r="A181" s="170"/>
      <c r="B181" s="44"/>
      <c r="C181" s="44"/>
      <c r="D181" s="44"/>
      <c r="E181" s="44"/>
      <c r="F181" s="76"/>
      <c r="G181" s="91"/>
      <c r="H181" s="130"/>
      <c r="I181" s="131"/>
      <c r="J181" s="130"/>
      <c r="K181" s="44"/>
      <c r="L181" s="81"/>
      <c r="M181" s="137" t="s">
        <v>569</v>
      </c>
      <c r="N181" s="9">
        <v>370</v>
      </c>
      <c r="O181" s="34" t="s">
        <v>559</v>
      </c>
      <c r="P181" s="34" t="s">
        <v>560</v>
      </c>
      <c r="Q181" s="172">
        <v>41275</v>
      </c>
      <c r="R181" s="172">
        <v>41789</v>
      </c>
    </row>
    <row r="182" spans="1:18" ht="108" x14ac:dyDescent="0.25">
      <c r="A182" s="170"/>
      <c r="B182" s="44"/>
      <c r="C182" s="44"/>
      <c r="D182" s="44"/>
      <c r="E182" s="44"/>
      <c r="F182" s="76"/>
      <c r="G182" s="91"/>
      <c r="H182" s="130"/>
      <c r="I182" s="131"/>
      <c r="J182" s="130"/>
      <c r="K182" s="44"/>
      <c r="L182" s="81"/>
      <c r="M182" s="137"/>
      <c r="N182" s="9">
        <v>1</v>
      </c>
      <c r="O182" s="34" t="s">
        <v>559</v>
      </c>
      <c r="P182" s="34" t="s">
        <v>560</v>
      </c>
      <c r="Q182" s="172">
        <v>41275</v>
      </c>
      <c r="R182" s="172">
        <v>41639</v>
      </c>
    </row>
    <row r="183" spans="1:18" ht="117" customHeight="1" x14ac:dyDescent="0.25">
      <c r="A183" s="170"/>
      <c r="B183" s="44"/>
      <c r="C183" s="44"/>
      <c r="D183" s="44"/>
      <c r="E183" s="44"/>
      <c r="F183" s="76"/>
      <c r="G183" s="91"/>
      <c r="H183" s="130"/>
      <c r="I183" s="131"/>
      <c r="J183" s="130"/>
      <c r="K183" s="44"/>
      <c r="L183" s="81"/>
      <c r="M183" s="137" t="s">
        <v>570</v>
      </c>
      <c r="N183" s="9">
        <v>220</v>
      </c>
      <c r="O183" s="34" t="s">
        <v>559</v>
      </c>
      <c r="P183" s="34" t="s">
        <v>560</v>
      </c>
      <c r="Q183" s="172">
        <v>41275</v>
      </c>
      <c r="R183" s="172">
        <v>41789</v>
      </c>
    </row>
    <row r="184" spans="1:18" ht="108" x14ac:dyDescent="0.25">
      <c r="A184" s="170"/>
      <c r="B184" s="44"/>
      <c r="C184" s="44"/>
      <c r="D184" s="44"/>
      <c r="E184" s="44"/>
      <c r="F184" s="76"/>
      <c r="G184" s="91"/>
      <c r="H184" s="130"/>
      <c r="I184" s="131"/>
      <c r="J184" s="130"/>
      <c r="K184" s="44"/>
      <c r="L184" s="81"/>
      <c r="M184" s="173"/>
      <c r="N184" s="9">
        <v>1</v>
      </c>
      <c r="O184" s="34" t="s">
        <v>559</v>
      </c>
      <c r="P184" s="34" t="s">
        <v>560</v>
      </c>
      <c r="Q184" s="171" t="s">
        <v>601</v>
      </c>
      <c r="R184" s="171" t="s">
        <v>599</v>
      </c>
    </row>
    <row r="185" spans="1:18" ht="108" x14ac:dyDescent="0.25">
      <c r="A185" s="170"/>
      <c r="B185" s="44"/>
      <c r="C185" s="44"/>
      <c r="D185" s="44"/>
      <c r="E185" s="44"/>
      <c r="F185" s="76"/>
      <c r="G185" s="91"/>
      <c r="H185" s="130"/>
      <c r="I185" s="131"/>
      <c r="J185" s="130"/>
      <c r="K185" s="44"/>
      <c r="L185" s="81"/>
      <c r="M185" s="173"/>
      <c r="N185" s="9">
        <v>1</v>
      </c>
      <c r="O185" s="34" t="s">
        <v>559</v>
      </c>
      <c r="P185" s="34" t="s">
        <v>560</v>
      </c>
      <c r="Q185" s="171" t="s">
        <v>601</v>
      </c>
      <c r="R185" s="171" t="s">
        <v>599</v>
      </c>
    </row>
    <row r="186" spans="1:18" ht="108" x14ac:dyDescent="0.25">
      <c r="A186" s="170"/>
      <c r="B186" s="44"/>
      <c r="C186" s="44"/>
      <c r="D186" s="44"/>
      <c r="E186" s="44"/>
      <c r="F186" s="76"/>
      <c r="G186" s="91"/>
      <c r="H186" s="130"/>
      <c r="I186" s="131"/>
      <c r="J186" s="130"/>
      <c r="K186" s="44"/>
      <c r="L186" s="81"/>
      <c r="M186" s="173"/>
      <c r="N186" s="9">
        <v>1</v>
      </c>
      <c r="O186" s="34" t="s">
        <v>559</v>
      </c>
      <c r="P186" s="34" t="s">
        <v>560</v>
      </c>
      <c r="Q186" s="171" t="s">
        <v>601</v>
      </c>
      <c r="R186" s="171" t="s">
        <v>599</v>
      </c>
    </row>
    <row r="187" spans="1:18" ht="108" x14ac:dyDescent="0.25">
      <c r="A187" s="170"/>
      <c r="B187" s="44"/>
      <c r="C187" s="44"/>
      <c r="D187" s="44"/>
      <c r="E187" s="44"/>
      <c r="F187" s="76"/>
      <c r="G187" s="91"/>
      <c r="H187" s="130"/>
      <c r="I187" s="131"/>
      <c r="J187" s="130"/>
      <c r="K187" s="44"/>
      <c r="L187" s="81"/>
      <c r="M187" s="76" t="s">
        <v>571</v>
      </c>
      <c r="N187" s="9">
        <v>60</v>
      </c>
      <c r="O187" s="34" t="s">
        <v>559</v>
      </c>
      <c r="P187" s="34" t="s">
        <v>560</v>
      </c>
      <c r="Q187" s="172">
        <v>41275</v>
      </c>
      <c r="R187" s="172">
        <v>41789</v>
      </c>
    </row>
    <row r="188" spans="1:18" ht="108" x14ac:dyDescent="0.25">
      <c r="A188" s="170"/>
      <c r="B188" s="44"/>
      <c r="C188" s="44"/>
      <c r="D188" s="44"/>
      <c r="E188" s="44"/>
      <c r="F188" s="76"/>
      <c r="G188" s="91"/>
      <c r="H188" s="130"/>
      <c r="I188" s="131"/>
      <c r="J188" s="130"/>
      <c r="K188" s="44"/>
      <c r="L188" s="81"/>
      <c r="M188" s="76"/>
      <c r="N188" s="9">
        <v>1</v>
      </c>
      <c r="O188" s="34" t="s">
        <v>559</v>
      </c>
      <c r="P188" s="34" t="s">
        <v>560</v>
      </c>
      <c r="Q188" s="171" t="s">
        <v>601</v>
      </c>
      <c r="R188" s="171" t="s">
        <v>599</v>
      </c>
    </row>
    <row r="189" spans="1:18" ht="108" x14ac:dyDescent="0.25">
      <c r="A189" s="170"/>
      <c r="B189" s="44"/>
      <c r="C189" s="44"/>
      <c r="D189" s="44"/>
      <c r="E189" s="44"/>
      <c r="F189" s="76"/>
      <c r="G189" s="91"/>
      <c r="H189" s="130"/>
      <c r="I189" s="131"/>
      <c r="J189" s="130"/>
      <c r="K189" s="44"/>
      <c r="L189" s="81"/>
      <c r="M189" s="1" t="s">
        <v>572</v>
      </c>
      <c r="N189" s="9">
        <v>30</v>
      </c>
      <c r="O189" s="34" t="s">
        <v>559</v>
      </c>
      <c r="P189" s="34" t="s">
        <v>560</v>
      </c>
      <c r="Q189" s="172">
        <v>41275</v>
      </c>
      <c r="R189" s="172">
        <v>41789</v>
      </c>
    </row>
    <row r="190" spans="1:18" ht="108" x14ac:dyDescent="0.25">
      <c r="A190" s="170"/>
      <c r="B190" s="44"/>
      <c r="C190" s="44"/>
      <c r="D190" s="44"/>
      <c r="E190" s="44"/>
      <c r="F190" s="76"/>
      <c r="G190" s="91"/>
      <c r="H190" s="130"/>
      <c r="I190" s="131"/>
      <c r="J190" s="130"/>
      <c r="K190" s="40"/>
      <c r="L190" s="81"/>
      <c r="M190" s="1" t="s">
        <v>573</v>
      </c>
      <c r="N190" s="9">
        <v>280</v>
      </c>
      <c r="O190" s="34" t="s">
        <v>559</v>
      </c>
      <c r="P190" s="34" t="s">
        <v>560</v>
      </c>
      <c r="Q190" s="172">
        <v>41275</v>
      </c>
      <c r="R190" s="172">
        <v>41789</v>
      </c>
    </row>
    <row r="191" spans="1:18" ht="117.95" customHeight="1" x14ac:dyDescent="0.25">
      <c r="A191" s="170"/>
      <c r="B191" s="40"/>
      <c r="C191" s="40"/>
      <c r="D191" s="40"/>
      <c r="E191" s="40"/>
      <c r="F191" s="76"/>
      <c r="G191" s="92"/>
      <c r="H191" s="132"/>
      <c r="I191" s="133"/>
      <c r="J191" s="132"/>
      <c r="K191" s="98" t="s">
        <v>586</v>
      </c>
      <c r="L191" s="81"/>
      <c r="M191" s="1" t="s">
        <v>587</v>
      </c>
      <c r="N191" s="9">
        <v>50</v>
      </c>
      <c r="O191" s="34" t="s">
        <v>559</v>
      </c>
      <c r="P191" s="34" t="s">
        <v>560</v>
      </c>
      <c r="Q191" s="172">
        <v>41275</v>
      </c>
      <c r="R191" s="172">
        <v>41789</v>
      </c>
    </row>
    <row r="192" spans="1:18" ht="111.75" customHeight="1" x14ac:dyDescent="0.25">
      <c r="A192" s="170"/>
      <c r="B192" s="23" t="s">
        <v>193</v>
      </c>
      <c r="C192" s="1" t="s">
        <v>90</v>
      </c>
      <c r="D192" s="1" t="s">
        <v>94</v>
      </c>
      <c r="E192" s="7" t="s">
        <v>265</v>
      </c>
      <c r="F192" s="76"/>
      <c r="G192" s="5">
        <v>1114000380000</v>
      </c>
      <c r="H192" s="108">
        <v>3108035</v>
      </c>
      <c r="I192" s="142" t="s">
        <v>497</v>
      </c>
      <c r="J192" s="108" t="s">
        <v>263</v>
      </c>
      <c r="K192" s="7" t="s">
        <v>264</v>
      </c>
      <c r="L192" s="81"/>
      <c r="M192" s="1" t="s">
        <v>574</v>
      </c>
      <c r="N192" s="9">
        <v>200</v>
      </c>
      <c r="O192" s="34" t="s">
        <v>559</v>
      </c>
      <c r="P192" s="34" t="s">
        <v>560</v>
      </c>
      <c r="Q192" s="172">
        <v>41275</v>
      </c>
      <c r="R192" s="172">
        <v>41789</v>
      </c>
    </row>
    <row r="193" spans="1:18" ht="108" x14ac:dyDescent="0.25">
      <c r="A193" s="170"/>
      <c r="B193" s="39" t="s">
        <v>193</v>
      </c>
      <c r="C193" s="39" t="s">
        <v>90</v>
      </c>
      <c r="D193" s="39" t="s">
        <v>94</v>
      </c>
      <c r="E193" s="39" t="s">
        <v>268</v>
      </c>
      <c r="F193" s="76"/>
      <c r="G193" s="90">
        <v>1114000380000</v>
      </c>
      <c r="H193" s="127">
        <v>3108035</v>
      </c>
      <c r="I193" s="128" t="s">
        <v>497</v>
      </c>
      <c r="J193" s="127" t="s">
        <v>266</v>
      </c>
      <c r="K193" s="39" t="s">
        <v>267</v>
      </c>
      <c r="L193" s="81"/>
      <c r="M193" s="137" t="s">
        <v>575</v>
      </c>
      <c r="N193" s="9">
        <v>1</v>
      </c>
      <c r="O193" s="34" t="s">
        <v>559</v>
      </c>
      <c r="P193" s="34" t="s">
        <v>560</v>
      </c>
      <c r="Q193" s="171" t="s">
        <v>601</v>
      </c>
      <c r="R193" s="171" t="s">
        <v>599</v>
      </c>
    </row>
    <row r="194" spans="1:18" ht="108" x14ac:dyDescent="0.25">
      <c r="A194" s="170"/>
      <c r="B194" s="44"/>
      <c r="C194" s="44"/>
      <c r="D194" s="44"/>
      <c r="E194" s="44"/>
      <c r="F194" s="76"/>
      <c r="G194" s="91"/>
      <c r="H194" s="130"/>
      <c r="I194" s="131"/>
      <c r="J194" s="130"/>
      <c r="K194" s="44"/>
      <c r="L194" s="81"/>
      <c r="M194" s="137"/>
      <c r="N194" s="9">
        <v>1</v>
      </c>
      <c r="O194" s="34" t="s">
        <v>559</v>
      </c>
      <c r="P194" s="34" t="s">
        <v>560</v>
      </c>
      <c r="Q194" s="171" t="s">
        <v>601</v>
      </c>
      <c r="R194" s="171" t="s">
        <v>599</v>
      </c>
    </row>
    <row r="195" spans="1:18" ht="108" x14ac:dyDescent="0.25">
      <c r="A195" s="170"/>
      <c r="B195" s="44"/>
      <c r="C195" s="44"/>
      <c r="D195" s="44"/>
      <c r="E195" s="44"/>
      <c r="F195" s="76"/>
      <c r="G195" s="91"/>
      <c r="H195" s="130"/>
      <c r="I195" s="131"/>
      <c r="J195" s="130"/>
      <c r="K195" s="44"/>
      <c r="L195" s="81"/>
      <c r="M195" s="137"/>
      <c r="N195" s="9">
        <v>1</v>
      </c>
      <c r="O195" s="34" t="s">
        <v>559</v>
      </c>
      <c r="P195" s="34" t="s">
        <v>560</v>
      </c>
      <c r="Q195" s="171" t="s">
        <v>601</v>
      </c>
      <c r="R195" s="171" t="s">
        <v>599</v>
      </c>
    </row>
    <row r="196" spans="1:18" ht="108" x14ac:dyDescent="0.25">
      <c r="A196" s="170"/>
      <c r="B196" s="44"/>
      <c r="C196" s="44"/>
      <c r="D196" s="44"/>
      <c r="E196" s="44"/>
      <c r="F196" s="76"/>
      <c r="G196" s="91"/>
      <c r="H196" s="130"/>
      <c r="I196" s="131"/>
      <c r="J196" s="130"/>
      <c r="K196" s="44"/>
      <c r="L196" s="81"/>
      <c r="M196" s="137"/>
      <c r="N196" s="9">
        <v>1</v>
      </c>
      <c r="O196" s="34" t="s">
        <v>559</v>
      </c>
      <c r="P196" s="34" t="s">
        <v>560</v>
      </c>
      <c r="Q196" s="171" t="s">
        <v>601</v>
      </c>
      <c r="R196" s="171" t="s">
        <v>599</v>
      </c>
    </row>
    <row r="197" spans="1:18" ht="108" x14ac:dyDescent="0.25">
      <c r="A197" s="170"/>
      <c r="B197" s="40"/>
      <c r="C197" s="40"/>
      <c r="D197" s="40"/>
      <c r="E197" s="40"/>
      <c r="F197" s="76"/>
      <c r="G197" s="92"/>
      <c r="H197" s="132"/>
      <c r="I197" s="133"/>
      <c r="J197" s="132"/>
      <c r="K197" s="40"/>
      <c r="L197" s="81"/>
      <c r="M197" s="137"/>
      <c r="N197" s="9">
        <v>1</v>
      </c>
      <c r="O197" s="34" t="s">
        <v>559</v>
      </c>
      <c r="P197" s="34" t="s">
        <v>560</v>
      </c>
      <c r="Q197" s="171" t="s">
        <v>601</v>
      </c>
      <c r="R197" s="171" t="s">
        <v>599</v>
      </c>
    </row>
    <row r="198" spans="1:18" ht="108" x14ac:dyDescent="0.25">
      <c r="A198" s="170"/>
      <c r="B198" s="39" t="s">
        <v>193</v>
      </c>
      <c r="C198" s="39" t="s">
        <v>90</v>
      </c>
      <c r="D198" s="39" t="s">
        <v>94</v>
      </c>
      <c r="E198" s="39" t="s">
        <v>20</v>
      </c>
      <c r="F198" s="76"/>
      <c r="G198" s="90">
        <v>1114000380000</v>
      </c>
      <c r="H198" s="127">
        <v>3108035</v>
      </c>
      <c r="I198" s="128" t="s">
        <v>497</v>
      </c>
      <c r="J198" s="127" t="s">
        <v>269</v>
      </c>
      <c r="K198" s="39" t="s">
        <v>270</v>
      </c>
      <c r="L198" s="81"/>
      <c r="M198" s="137" t="s">
        <v>577</v>
      </c>
      <c r="N198" s="9">
        <v>1</v>
      </c>
      <c r="O198" s="34" t="s">
        <v>559</v>
      </c>
      <c r="P198" s="34" t="s">
        <v>560</v>
      </c>
      <c r="Q198" s="171" t="s">
        <v>601</v>
      </c>
      <c r="R198" s="171" t="s">
        <v>599</v>
      </c>
    </row>
    <row r="199" spans="1:18" ht="108" x14ac:dyDescent="0.25">
      <c r="A199" s="170"/>
      <c r="B199" s="44"/>
      <c r="C199" s="44"/>
      <c r="D199" s="44"/>
      <c r="E199" s="44"/>
      <c r="F199" s="76"/>
      <c r="G199" s="91"/>
      <c r="H199" s="130"/>
      <c r="I199" s="131"/>
      <c r="J199" s="130"/>
      <c r="K199" s="44"/>
      <c r="L199" s="81"/>
      <c r="M199" s="173"/>
      <c r="N199" s="9">
        <v>1</v>
      </c>
      <c r="O199" s="34" t="s">
        <v>559</v>
      </c>
      <c r="P199" s="34" t="s">
        <v>560</v>
      </c>
      <c r="Q199" s="171" t="s">
        <v>601</v>
      </c>
      <c r="R199" s="171" t="s">
        <v>599</v>
      </c>
    </row>
    <row r="200" spans="1:18" ht="108" x14ac:dyDescent="0.25">
      <c r="A200" s="170"/>
      <c r="B200" s="44"/>
      <c r="C200" s="44"/>
      <c r="D200" s="44"/>
      <c r="E200" s="44"/>
      <c r="F200" s="76"/>
      <c r="G200" s="91"/>
      <c r="H200" s="130"/>
      <c r="I200" s="131"/>
      <c r="J200" s="130"/>
      <c r="K200" s="44"/>
      <c r="L200" s="81"/>
      <c r="M200" s="173"/>
      <c r="N200" s="9">
        <v>1</v>
      </c>
      <c r="O200" s="34" t="s">
        <v>559</v>
      </c>
      <c r="P200" s="34" t="s">
        <v>560</v>
      </c>
      <c r="Q200" s="171" t="s">
        <v>601</v>
      </c>
      <c r="R200" s="171" t="s">
        <v>599</v>
      </c>
    </row>
    <row r="201" spans="1:18" ht="108" x14ac:dyDescent="0.25">
      <c r="A201" s="170"/>
      <c r="B201" s="40"/>
      <c r="C201" s="40"/>
      <c r="D201" s="40"/>
      <c r="E201" s="40"/>
      <c r="F201" s="76"/>
      <c r="G201" s="92"/>
      <c r="H201" s="132"/>
      <c r="I201" s="133"/>
      <c r="J201" s="132"/>
      <c r="K201" s="40"/>
      <c r="L201" s="81"/>
      <c r="M201" s="173"/>
      <c r="N201" s="9">
        <v>1</v>
      </c>
      <c r="O201" s="34" t="s">
        <v>559</v>
      </c>
      <c r="P201" s="34" t="s">
        <v>560</v>
      </c>
      <c r="Q201" s="171" t="s">
        <v>601</v>
      </c>
      <c r="R201" s="171" t="s">
        <v>599</v>
      </c>
    </row>
    <row r="202" spans="1:18" ht="108" x14ac:dyDescent="0.25">
      <c r="A202" s="170"/>
      <c r="B202" s="39" t="s">
        <v>193</v>
      </c>
      <c r="C202" s="39" t="s">
        <v>90</v>
      </c>
      <c r="D202" s="39" t="s">
        <v>94</v>
      </c>
      <c r="E202" s="39" t="s">
        <v>374</v>
      </c>
      <c r="F202" s="76"/>
      <c r="G202" s="90">
        <v>1114000380000</v>
      </c>
      <c r="H202" s="127">
        <v>3108035</v>
      </c>
      <c r="I202" s="128" t="s">
        <v>497</v>
      </c>
      <c r="J202" s="127" t="s">
        <v>271</v>
      </c>
      <c r="K202" s="39" t="s">
        <v>272</v>
      </c>
      <c r="L202" s="81"/>
      <c r="M202" s="137" t="s">
        <v>578</v>
      </c>
      <c r="N202" s="9">
        <v>10</v>
      </c>
      <c r="O202" s="34" t="s">
        <v>559</v>
      </c>
      <c r="P202" s="34" t="s">
        <v>560</v>
      </c>
      <c r="Q202" s="172">
        <v>41275</v>
      </c>
      <c r="R202" s="172">
        <v>41789</v>
      </c>
    </row>
    <row r="203" spans="1:18" ht="108" x14ac:dyDescent="0.25">
      <c r="A203" s="170"/>
      <c r="B203" s="44"/>
      <c r="C203" s="44"/>
      <c r="D203" s="44"/>
      <c r="E203" s="44"/>
      <c r="F203" s="76"/>
      <c r="G203" s="91"/>
      <c r="H203" s="130"/>
      <c r="I203" s="131"/>
      <c r="J203" s="130"/>
      <c r="K203" s="44"/>
      <c r="L203" s="81"/>
      <c r="M203" s="173"/>
      <c r="N203" s="9">
        <v>10</v>
      </c>
      <c r="O203" s="34" t="s">
        <v>559</v>
      </c>
      <c r="P203" s="34" t="s">
        <v>560</v>
      </c>
      <c r="Q203" s="172">
        <v>41275</v>
      </c>
      <c r="R203" s="172">
        <v>41789</v>
      </c>
    </row>
    <row r="204" spans="1:18" ht="108" x14ac:dyDescent="0.25">
      <c r="A204" s="170"/>
      <c r="B204" s="44"/>
      <c r="C204" s="44"/>
      <c r="D204" s="44"/>
      <c r="E204" s="44"/>
      <c r="F204" s="76"/>
      <c r="G204" s="91"/>
      <c r="H204" s="130"/>
      <c r="I204" s="131"/>
      <c r="J204" s="130"/>
      <c r="K204" s="44"/>
      <c r="L204" s="81"/>
      <c r="M204" s="173"/>
      <c r="N204" s="9">
        <v>10</v>
      </c>
      <c r="O204" s="34" t="s">
        <v>559</v>
      </c>
      <c r="P204" s="34" t="s">
        <v>560</v>
      </c>
      <c r="Q204" s="172">
        <v>41275</v>
      </c>
      <c r="R204" s="172">
        <v>41789</v>
      </c>
    </row>
    <row r="205" spans="1:18" ht="108" x14ac:dyDescent="0.25">
      <c r="A205" s="170"/>
      <c r="B205" s="44"/>
      <c r="C205" s="44"/>
      <c r="D205" s="44"/>
      <c r="E205" s="44"/>
      <c r="F205" s="76"/>
      <c r="G205" s="91"/>
      <c r="H205" s="130"/>
      <c r="I205" s="131"/>
      <c r="J205" s="130"/>
      <c r="K205" s="44"/>
      <c r="L205" s="81"/>
      <c r="M205" s="173"/>
      <c r="N205" s="9">
        <v>10</v>
      </c>
      <c r="O205" s="34" t="s">
        <v>559</v>
      </c>
      <c r="P205" s="34" t="s">
        <v>560</v>
      </c>
      <c r="Q205" s="172">
        <v>41275</v>
      </c>
      <c r="R205" s="172">
        <v>41789</v>
      </c>
    </row>
    <row r="206" spans="1:18" ht="108" x14ac:dyDescent="0.25">
      <c r="A206" s="170"/>
      <c r="B206" s="40"/>
      <c r="C206" s="40"/>
      <c r="D206" s="40"/>
      <c r="E206" s="40"/>
      <c r="F206" s="76"/>
      <c r="G206" s="92"/>
      <c r="H206" s="132"/>
      <c r="I206" s="133"/>
      <c r="J206" s="132"/>
      <c r="K206" s="40"/>
      <c r="L206" s="81"/>
      <c r="M206" s="173"/>
      <c r="N206" s="9">
        <v>40</v>
      </c>
      <c r="O206" s="34" t="s">
        <v>559</v>
      </c>
      <c r="P206" s="34" t="s">
        <v>560</v>
      </c>
      <c r="Q206" s="172">
        <v>41275</v>
      </c>
      <c r="R206" s="172">
        <v>41789</v>
      </c>
    </row>
    <row r="207" spans="1:18" ht="112.5" customHeight="1" x14ac:dyDescent="0.25">
      <c r="A207" s="170"/>
      <c r="B207" s="39" t="s">
        <v>193</v>
      </c>
      <c r="C207" s="39" t="s">
        <v>90</v>
      </c>
      <c r="D207" s="39" t="s">
        <v>94</v>
      </c>
      <c r="E207" s="39" t="s">
        <v>281</v>
      </c>
      <c r="F207" s="76"/>
      <c r="G207" s="90">
        <v>1114000380000</v>
      </c>
      <c r="H207" s="127">
        <v>3108035</v>
      </c>
      <c r="I207" s="128" t="s">
        <v>497</v>
      </c>
      <c r="J207" s="127" t="s">
        <v>273</v>
      </c>
      <c r="K207" s="39" t="s">
        <v>277</v>
      </c>
      <c r="L207" s="81"/>
      <c r="M207" s="137" t="s">
        <v>579</v>
      </c>
      <c r="N207" s="9">
        <v>160</v>
      </c>
      <c r="O207" s="34" t="s">
        <v>559</v>
      </c>
      <c r="P207" s="34" t="s">
        <v>560</v>
      </c>
      <c r="Q207" s="171" t="s">
        <v>601</v>
      </c>
      <c r="R207" s="171" t="s">
        <v>599</v>
      </c>
    </row>
    <row r="208" spans="1:18" ht="108" x14ac:dyDescent="0.25">
      <c r="A208" s="170"/>
      <c r="B208" s="44"/>
      <c r="C208" s="44"/>
      <c r="D208" s="44"/>
      <c r="E208" s="44"/>
      <c r="F208" s="76"/>
      <c r="G208" s="91"/>
      <c r="H208" s="130"/>
      <c r="I208" s="131"/>
      <c r="J208" s="130"/>
      <c r="K208" s="44"/>
      <c r="L208" s="81"/>
      <c r="M208" s="173"/>
      <c r="N208" s="9">
        <v>430</v>
      </c>
      <c r="O208" s="34" t="s">
        <v>559</v>
      </c>
      <c r="P208" s="34" t="s">
        <v>560</v>
      </c>
      <c r="Q208" s="171" t="s">
        <v>601</v>
      </c>
      <c r="R208" s="171" t="s">
        <v>599</v>
      </c>
    </row>
    <row r="209" spans="1:18" ht="108" x14ac:dyDescent="0.25">
      <c r="A209" s="170"/>
      <c r="B209" s="44"/>
      <c r="C209" s="44"/>
      <c r="D209" s="44"/>
      <c r="E209" s="44"/>
      <c r="F209" s="76"/>
      <c r="G209" s="91"/>
      <c r="H209" s="130"/>
      <c r="I209" s="131"/>
      <c r="J209" s="130"/>
      <c r="K209" s="44"/>
      <c r="L209" s="81"/>
      <c r="M209" s="173"/>
      <c r="N209" s="9">
        <v>250</v>
      </c>
      <c r="O209" s="34" t="s">
        <v>559</v>
      </c>
      <c r="P209" s="34" t="s">
        <v>560</v>
      </c>
      <c r="Q209" s="171" t="s">
        <v>601</v>
      </c>
      <c r="R209" s="171" t="s">
        <v>599</v>
      </c>
    </row>
    <row r="210" spans="1:18" ht="108" x14ac:dyDescent="0.25">
      <c r="A210" s="170"/>
      <c r="B210" s="44"/>
      <c r="C210" s="44"/>
      <c r="D210" s="44"/>
      <c r="E210" s="44"/>
      <c r="F210" s="76"/>
      <c r="G210" s="91"/>
      <c r="H210" s="130"/>
      <c r="I210" s="131"/>
      <c r="J210" s="130"/>
      <c r="K210" s="44"/>
      <c r="L210" s="81"/>
      <c r="M210" s="173"/>
      <c r="N210" s="9">
        <v>250</v>
      </c>
      <c r="O210" s="34" t="s">
        <v>559</v>
      </c>
      <c r="P210" s="34" t="s">
        <v>560</v>
      </c>
      <c r="Q210" s="171" t="s">
        <v>601</v>
      </c>
      <c r="R210" s="171" t="s">
        <v>599</v>
      </c>
    </row>
    <row r="211" spans="1:18" ht="108" x14ac:dyDescent="0.25">
      <c r="A211" s="170"/>
      <c r="B211" s="44"/>
      <c r="C211" s="44"/>
      <c r="D211" s="44"/>
      <c r="E211" s="44"/>
      <c r="F211" s="76"/>
      <c r="G211" s="91"/>
      <c r="H211" s="130"/>
      <c r="I211" s="131"/>
      <c r="J211" s="130"/>
      <c r="K211" s="44"/>
      <c r="L211" s="81"/>
      <c r="M211" s="173"/>
      <c r="N211" s="9">
        <v>256</v>
      </c>
      <c r="O211" s="34" t="s">
        <v>559</v>
      </c>
      <c r="P211" s="34" t="s">
        <v>560</v>
      </c>
      <c r="Q211" s="172">
        <v>41275</v>
      </c>
      <c r="R211" s="172">
        <v>41789</v>
      </c>
    </row>
    <row r="212" spans="1:18" ht="108" x14ac:dyDescent="0.25">
      <c r="A212" s="170"/>
      <c r="B212" s="44"/>
      <c r="C212" s="44"/>
      <c r="D212" s="44"/>
      <c r="E212" s="44"/>
      <c r="F212" s="76"/>
      <c r="G212" s="91"/>
      <c r="H212" s="130"/>
      <c r="I212" s="131"/>
      <c r="J212" s="130"/>
      <c r="K212" s="44"/>
      <c r="L212" s="81"/>
      <c r="M212" s="173"/>
      <c r="N212" s="9">
        <v>105</v>
      </c>
      <c r="O212" s="34" t="s">
        <v>559</v>
      </c>
      <c r="P212" s="34" t="s">
        <v>560</v>
      </c>
      <c r="Q212" s="171" t="s">
        <v>601</v>
      </c>
      <c r="R212" s="171" t="s">
        <v>599</v>
      </c>
    </row>
    <row r="213" spans="1:18" ht="108" x14ac:dyDescent="0.25">
      <c r="A213" s="170"/>
      <c r="B213" s="44"/>
      <c r="C213" s="44"/>
      <c r="D213" s="44"/>
      <c r="E213" s="44"/>
      <c r="F213" s="76"/>
      <c r="G213" s="91"/>
      <c r="H213" s="130"/>
      <c r="I213" s="131"/>
      <c r="J213" s="130"/>
      <c r="K213" s="44"/>
      <c r="L213" s="81"/>
      <c r="M213" s="173"/>
      <c r="N213" s="9">
        <v>150</v>
      </c>
      <c r="O213" s="34" t="s">
        <v>559</v>
      </c>
      <c r="P213" s="34" t="s">
        <v>560</v>
      </c>
      <c r="Q213" s="172">
        <v>41275</v>
      </c>
      <c r="R213" s="172">
        <v>41789</v>
      </c>
    </row>
    <row r="214" spans="1:18" ht="108" x14ac:dyDescent="0.25">
      <c r="A214" s="170"/>
      <c r="B214" s="44"/>
      <c r="C214" s="44"/>
      <c r="D214" s="44"/>
      <c r="E214" s="44"/>
      <c r="F214" s="76"/>
      <c r="G214" s="91"/>
      <c r="H214" s="130"/>
      <c r="I214" s="131"/>
      <c r="J214" s="130"/>
      <c r="K214" s="44"/>
      <c r="L214" s="81"/>
      <c r="M214" s="1" t="s">
        <v>580</v>
      </c>
      <c r="N214" s="9">
        <v>60</v>
      </c>
      <c r="O214" s="34" t="s">
        <v>559</v>
      </c>
      <c r="P214" s="34" t="s">
        <v>560</v>
      </c>
      <c r="Q214" s="172">
        <v>41275</v>
      </c>
      <c r="R214" s="172">
        <v>41789</v>
      </c>
    </row>
    <row r="215" spans="1:18" ht="108" x14ac:dyDescent="0.25">
      <c r="A215" s="170"/>
      <c r="B215" s="44"/>
      <c r="C215" s="44"/>
      <c r="D215" s="44"/>
      <c r="E215" s="44"/>
      <c r="F215" s="76"/>
      <c r="G215" s="91"/>
      <c r="H215" s="130"/>
      <c r="I215" s="131"/>
      <c r="J215" s="130"/>
      <c r="K215" s="44"/>
      <c r="L215" s="81"/>
      <c r="M215" s="1" t="s">
        <v>581</v>
      </c>
      <c r="N215" s="9">
        <v>50</v>
      </c>
      <c r="O215" s="34" t="s">
        <v>559</v>
      </c>
      <c r="P215" s="34" t="s">
        <v>560</v>
      </c>
      <c r="Q215" s="172">
        <v>41275</v>
      </c>
      <c r="R215" s="172">
        <v>41789</v>
      </c>
    </row>
    <row r="216" spans="1:18" ht="108" x14ac:dyDescent="0.25">
      <c r="A216" s="170"/>
      <c r="B216" s="44"/>
      <c r="C216" s="44"/>
      <c r="D216" s="44"/>
      <c r="E216" s="44"/>
      <c r="F216" s="76"/>
      <c r="G216" s="91"/>
      <c r="H216" s="130"/>
      <c r="I216" s="131"/>
      <c r="J216" s="130"/>
      <c r="K216" s="44"/>
      <c r="L216" s="81"/>
      <c r="M216" s="137" t="s">
        <v>582</v>
      </c>
      <c r="N216" s="9">
        <v>93</v>
      </c>
      <c r="O216" s="34" t="s">
        <v>559</v>
      </c>
      <c r="P216" s="34" t="s">
        <v>560</v>
      </c>
      <c r="Q216" s="171" t="s">
        <v>601</v>
      </c>
      <c r="R216" s="171" t="s">
        <v>599</v>
      </c>
    </row>
    <row r="217" spans="1:18" ht="108" x14ac:dyDescent="0.25">
      <c r="A217" s="170"/>
      <c r="B217" s="44"/>
      <c r="C217" s="44"/>
      <c r="D217" s="44"/>
      <c r="E217" s="44"/>
      <c r="F217" s="76"/>
      <c r="G217" s="91"/>
      <c r="H217" s="130"/>
      <c r="I217" s="131"/>
      <c r="J217" s="130"/>
      <c r="K217" s="44"/>
      <c r="L217" s="81"/>
      <c r="M217" s="173"/>
      <c r="N217" s="9">
        <v>1</v>
      </c>
      <c r="O217" s="34" t="s">
        <v>559</v>
      </c>
      <c r="P217" s="34" t="s">
        <v>560</v>
      </c>
      <c r="Q217" s="172">
        <v>41275</v>
      </c>
      <c r="R217" s="172">
        <v>41789</v>
      </c>
    </row>
    <row r="218" spans="1:18" ht="108" x14ac:dyDescent="0.25">
      <c r="A218" s="170"/>
      <c r="B218" s="44"/>
      <c r="C218" s="44"/>
      <c r="D218" s="44"/>
      <c r="E218" s="44"/>
      <c r="F218" s="76"/>
      <c r="G218" s="91"/>
      <c r="H218" s="130"/>
      <c r="I218" s="131"/>
      <c r="J218" s="130"/>
      <c r="K218" s="44"/>
      <c r="L218" s="81"/>
      <c r="M218" s="137" t="s">
        <v>583</v>
      </c>
      <c r="N218" s="9">
        <v>12</v>
      </c>
      <c r="O218" s="34" t="s">
        <v>559</v>
      </c>
      <c r="P218" s="34" t="s">
        <v>560</v>
      </c>
      <c r="Q218" s="171" t="s">
        <v>601</v>
      </c>
      <c r="R218" s="171" t="s">
        <v>599</v>
      </c>
    </row>
    <row r="219" spans="1:18" ht="108" x14ac:dyDescent="0.25">
      <c r="A219" s="170"/>
      <c r="B219" s="44"/>
      <c r="C219" s="44"/>
      <c r="D219" s="44"/>
      <c r="E219" s="44"/>
      <c r="F219" s="76"/>
      <c r="G219" s="91"/>
      <c r="H219" s="130"/>
      <c r="I219" s="131"/>
      <c r="J219" s="130"/>
      <c r="K219" s="44"/>
      <c r="L219" s="81"/>
      <c r="M219" s="173"/>
      <c r="N219" s="9">
        <v>9</v>
      </c>
      <c r="O219" s="34" t="s">
        <v>559</v>
      </c>
      <c r="P219" s="34" t="s">
        <v>560</v>
      </c>
      <c r="Q219" s="171" t="s">
        <v>601</v>
      </c>
      <c r="R219" s="171" t="s">
        <v>599</v>
      </c>
    </row>
    <row r="220" spans="1:18" ht="108" x14ac:dyDescent="0.25">
      <c r="A220" s="170"/>
      <c r="B220" s="44"/>
      <c r="C220" s="44"/>
      <c r="D220" s="44"/>
      <c r="E220" s="44"/>
      <c r="F220" s="76"/>
      <c r="G220" s="91"/>
      <c r="H220" s="130"/>
      <c r="I220" s="131"/>
      <c r="J220" s="130"/>
      <c r="K220" s="44"/>
      <c r="L220" s="81"/>
      <c r="M220" s="173"/>
      <c r="N220" s="9">
        <v>20</v>
      </c>
      <c r="O220" s="34" t="s">
        <v>559</v>
      </c>
      <c r="P220" s="34" t="s">
        <v>560</v>
      </c>
      <c r="Q220" s="171" t="s">
        <v>601</v>
      </c>
      <c r="R220" s="171" t="s">
        <v>599</v>
      </c>
    </row>
    <row r="221" spans="1:18" ht="108" x14ac:dyDescent="0.25">
      <c r="A221" s="170"/>
      <c r="B221" s="40"/>
      <c r="C221" s="40"/>
      <c r="D221" s="40"/>
      <c r="E221" s="40"/>
      <c r="F221" s="76"/>
      <c r="G221" s="92"/>
      <c r="H221" s="132"/>
      <c r="I221" s="133"/>
      <c r="J221" s="132"/>
      <c r="K221" s="40"/>
      <c r="L221" s="81"/>
      <c r="M221" s="1" t="s">
        <v>584</v>
      </c>
      <c r="N221" s="9">
        <v>54</v>
      </c>
      <c r="O221" s="34" t="s">
        <v>559</v>
      </c>
      <c r="P221" s="34" t="s">
        <v>560</v>
      </c>
      <c r="Q221" s="172">
        <v>41275</v>
      </c>
      <c r="R221" s="172">
        <v>41789</v>
      </c>
    </row>
    <row r="222" spans="1:18" ht="108" x14ac:dyDescent="0.25">
      <c r="A222" s="170"/>
      <c r="B222" s="39" t="s">
        <v>193</v>
      </c>
      <c r="C222" s="39" t="s">
        <v>90</v>
      </c>
      <c r="D222" s="39" t="s">
        <v>94</v>
      </c>
      <c r="E222" s="39" t="s">
        <v>21</v>
      </c>
      <c r="F222" s="76"/>
      <c r="G222" s="90">
        <v>1114000380000</v>
      </c>
      <c r="H222" s="127">
        <v>3108035</v>
      </c>
      <c r="I222" s="128" t="s">
        <v>497</v>
      </c>
      <c r="J222" s="127" t="s">
        <v>274</v>
      </c>
      <c r="K222" s="39" t="s">
        <v>278</v>
      </c>
      <c r="L222" s="81"/>
      <c r="M222" s="137" t="s">
        <v>576</v>
      </c>
      <c r="N222" s="9">
        <v>376</v>
      </c>
      <c r="O222" s="34" t="s">
        <v>559</v>
      </c>
      <c r="P222" s="34" t="s">
        <v>560</v>
      </c>
      <c r="Q222" s="171" t="s">
        <v>601</v>
      </c>
      <c r="R222" s="171" t="s">
        <v>599</v>
      </c>
    </row>
    <row r="223" spans="1:18" ht="111.75" customHeight="1" x14ac:dyDescent="0.25">
      <c r="A223" s="170"/>
      <c r="B223" s="44"/>
      <c r="C223" s="44"/>
      <c r="D223" s="44"/>
      <c r="E223" s="44"/>
      <c r="F223" s="76"/>
      <c r="G223" s="91"/>
      <c r="H223" s="130"/>
      <c r="I223" s="131"/>
      <c r="J223" s="130"/>
      <c r="K223" s="40"/>
      <c r="L223" s="81"/>
      <c r="M223" s="137"/>
      <c r="N223" s="9">
        <v>1</v>
      </c>
      <c r="O223" s="34" t="s">
        <v>559</v>
      </c>
      <c r="P223" s="34" t="s">
        <v>560</v>
      </c>
      <c r="Q223" s="172">
        <v>41275</v>
      </c>
      <c r="R223" s="172">
        <v>41789</v>
      </c>
    </row>
    <row r="224" spans="1:18" ht="193.5" customHeight="1" x14ac:dyDescent="0.25">
      <c r="A224" s="170"/>
      <c r="B224" s="44"/>
      <c r="C224" s="44"/>
      <c r="D224" s="44"/>
      <c r="E224" s="44"/>
      <c r="F224" s="76"/>
      <c r="G224" s="91"/>
      <c r="H224" s="130"/>
      <c r="I224" s="131"/>
      <c r="J224" s="130"/>
      <c r="K224" s="98" t="s">
        <v>588</v>
      </c>
      <c r="L224" s="81"/>
      <c r="M224" s="1" t="s">
        <v>589</v>
      </c>
      <c r="N224" s="9">
        <v>230</v>
      </c>
      <c r="O224" s="34" t="s">
        <v>559</v>
      </c>
      <c r="P224" s="34" t="s">
        <v>560</v>
      </c>
      <c r="Q224" s="172">
        <v>41275</v>
      </c>
      <c r="R224" s="172">
        <v>41789</v>
      </c>
    </row>
    <row r="225" spans="1:18" ht="111.75" customHeight="1" x14ac:dyDescent="0.25">
      <c r="A225" s="170"/>
      <c r="B225" s="44"/>
      <c r="C225" s="44"/>
      <c r="D225" s="44"/>
      <c r="E225" s="44"/>
      <c r="F225" s="76"/>
      <c r="G225" s="91"/>
      <c r="H225" s="130"/>
      <c r="I225" s="131"/>
      <c r="J225" s="130"/>
      <c r="K225" s="98" t="s">
        <v>590</v>
      </c>
      <c r="L225" s="81"/>
      <c r="M225" s="1" t="s">
        <v>591</v>
      </c>
      <c r="N225" s="9">
        <v>1</v>
      </c>
      <c r="O225" s="34" t="s">
        <v>559</v>
      </c>
      <c r="P225" s="34" t="s">
        <v>560</v>
      </c>
      <c r="Q225" s="171" t="s">
        <v>601</v>
      </c>
      <c r="R225" s="171" t="s">
        <v>599</v>
      </c>
    </row>
    <row r="226" spans="1:18" ht="108" x14ac:dyDescent="0.25">
      <c r="A226" s="170"/>
      <c r="B226" s="44"/>
      <c r="C226" s="44"/>
      <c r="D226" s="44"/>
      <c r="E226" s="44"/>
      <c r="F226" s="76"/>
      <c r="G226" s="91"/>
      <c r="H226" s="130"/>
      <c r="I226" s="131"/>
      <c r="J226" s="130"/>
      <c r="K226" s="98" t="s">
        <v>592</v>
      </c>
      <c r="L226" s="81"/>
      <c r="M226" s="1" t="s">
        <v>593</v>
      </c>
      <c r="N226" s="9">
        <v>1</v>
      </c>
      <c r="O226" s="34" t="s">
        <v>559</v>
      </c>
      <c r="P226" s="34" t="s">
        <v>560</v>
      </c>
      <c r="Q226" s="171" t="s">
        <v>601</v>
      </c>
      <c r="R226" s="171" t="s">
        <v>599</v>
      </c>
    </row>
    <row r="227" spans="1:18" ht="108" x14ac:dyDescent="0.25">
      <c r="A227" s="170"/>
      <c r="B227" s="44"/>
      <c r="C227" s="44"/>
      <c r="D227" s="44"/>
      <c r="E227" s="44"/>
      <c r="F227" s="76"/>
      <c r="G227" s="91"/>
      <c r="H227" s="130"/>
      <c r="I227" s="131"/>
      <c r="J227" s="130"/>
      <c r="K227" s="99" t="s">
        <v>594</v>
      </c>
      <c r="L227" s="81"/>
      <c r="M227" s="3" t="s">
        <v>595</v>
      </c>
      <c r="N227" s="9">
        <v>1</v>
      </c>
      <c r="O227" s="34" t="s">
        <v>559</v>
      </c>
      <c r="P227" s="34" t="s">
        <v>560</v>
      </c>
      <c r="Q227" s="171" t="s">
        <v>601</v>
      </c>
      <c r="R227" s="171" t="s">
        <v>599</v>
      </c>
    </row>
    <row r="228" spans="1:18" ht="108" x14ac:dyDescent="0.25">
      <c r="A228" s="170"/>
      <c r="B228" s="44"/>
      <c r="C228" s="44"/>
      <c r="D228" s="44"/>
      <c r="E228" s="44"/>
      <c r="F228" s="76"/>
      <c r="G228" s="91"/>
      <c r="H228" s="130"/>
      <c r="I228" s="131"/>
      <c r="J228" s="130"/>
      <c r="K228" s="174"/>
      <c r="L228" s="81"/>
      <c r="M228" s="175"/>
      <c r="N228" s="9">
        <v>1</v>
      </c>
      <c r="O228" s="34" t="s">
        <v>559</v>
      </c>
      <c r="P228" s="34" t="s">
        <v>560</v>
      </c>
      <c r="Q228" s="171" t="s">
        <v>601</v>
      </c>
      <c r="R228" s="171" t="s">
        <v>599</v>
      </c>
    </row>
    <row r="229" spans="1:18" ht="117.95" customHeight="1" x14ac:dyDescent="0.25">
      <c r="A229" s="170"/>
      <c r="B229" s="44"/>
      <c r="C229" s="44"/>
      <c r="D229" s="44"/>
      <c r="E229" s="44"/>
      <c r="F229" s="76"/>
      <c r="G229" s="91"/>
      <c r="H229" s="130"/>
      <c r="I229" s="131"/>
      <c r="J229" s="130"/>
      <c r="K229" s="137" t="s">
        <v>596</v>
      </c>
      <c r="L229" s="81"/>
      <c r="M229" s="137" t="s">
        <v>596</v>
      </c>
      <c r="N229" s="9">
        <v>1</v>
      </c>
      <c r="O229" s="34" t="s">
        <v>559</v>
      </c>
      <c r="P229" s="34" t="s">
        <v>560</v>
      </c>
      <c r="Q229" s="172">
        <v>41275</v>
      </c>
      <c r="R229" s="172">
        <v>41698</v>
      </c>
    </row>
    <row r="230" spans="1:18" ht="150.75" customHeight="1" x14ac:dyDescent="0.25">
      <c r="A230" s="170"/>
      <c r="B230" s="40"/>
      <c r="C230" s="40"/>
      <c r="D230" s="40"/>
      <c r="E230" s="40"/>
      <c r="F230" s="76"/>
      <c r="G230" s="92"/>
      <c r="H230" s="132"/>
      <c r="I230" s="133"/>
      <c r="J230" s="132"/>
      <c r="K230" s="137"/>
      <c r="L230" s="81"/>
      <c r="M230" s="137"/>
      <c r="N230" s="9">
        <v>1</v>
      </c>
      <c r="O230" s="34" t="s">
        <v>559</v>
      </c>
      <c r="P230" s="34" t="s">
        <v>560</v>
      </c>
      <c r="Q230" s="172">
        <v>41275</v>
      </c>
      <c r="R230" s="172">
        <v>41698</v>
      </c>
    </row>
    <row r="231" spans="1:18" ht="117.95" customHeight="1" x14ac:dyDescent="0.25">
      <c r="A231" s="170"/>
      <c r="B231" s="23" t="s">
        <v>193</v>
      </c>
      <c r="C231" s="1" t="s">
        <v>90</v>
      </c>
      <c r="D231" s="1" t="s">
        <v>94</v>
      </c>
      <c r="E231" s="7" t="s">
        <v>22</v>
      </c>
      <c r="F231" s="76"/>
      <c r="G231" s="5">
        <v>1114000380000</v>
      </c>
      <c r="H231" s="108">
        <v>3108035</v>
      </c>
      <c r="I231" s="142" t="s">
        <v>497</v>
      </c>
      <c r="J231" s="108" t="s">
        <v>275</v>
      </c>
      <c r="K231" s="7" t="s">
        <v>279</v>
      </c>
      <c r="L231" s="81"/>
      <c r="M231" s="12" t="s">
        <v>856</v>
      </c>
      <c r="N231" s="70"/>
      <c r="O231" s="70"/>
      <c r="P231" s="12"/>
      <c r="Q231" s="70"/>
      <c r="R231" s="7"/>
    </row>
    <row r="232" spans="1:18" ht="117.95" customHeight="1" x14ac:dyDescent="0.25">
      <c r="A232" s="170"/>
      <c r="B232" s="23" t="s">
        <v>193</v>
      </c>
      <c r="C232" s="1" t="s">
        <v>90</v>
      </c>
      <c r="D232" s="1" t="s">
        <v>94</v>
      </c>
      <c r="E232" s="7" t="s">
        <v>282</v>
      </c>
      <c r="F232" s="76"/>
      <c r="G232" s="5">
        <v>1114000380000</v>
      </c>
      <c r="H232" s="108">
        <v>3108035</v>
      </c>
      <c r="I232" s="142" t="s">
        <v>497</v>
      </c>
      <c r="J232" s="108" t="s">
        <v>276</v>
      </c>
      <c r="K232" s="7" t="s">
        <v>280</v>
      </c>
      <c r="L232" s="38"/>
      <c r="M232" s="1" t="s">
        <v>585</v>
      </c>
      <c r="N232" s="9">
        <v>1</v>
      </c>
      <c r="O232" s="34" t="s">
        <v>559</v>
      </c>
      <c r="P232" s="34" t="s">
        <v>560</v>
      </c>
      <c r="Q232" s="172">
        <v>41275</v>
      </c>
      <c r="R232" s="172">
        <v>41698</v>
      </c>
    </row>
    <row r="233" spans="1:18" s="124" customFormat="1" ht="73.5" customHeight="1" x14ac:dyDescent="0.25">
      <c r="A233" s="52" t="s">
        <v>1164</v>
      </c>
      <c r="B233" s="39" t="s">
        <v>193</v>
      </c>
      <c r="C233" s="39" t="s">
        <v>97</v>
      </c>
      <c r="D233" s="39" t="s">
        <v>96</v>
      </c>
      <c r="E233" s="39" t="s">
        <v>375</v>
      </c>
      <c r="F233" s="52" t="s">
        <v>376</v>
      </c>
      <c r="G233" s="90" t="s">
        <v>498</v>
      </c>
      <c r="H233" s="127">
        <v>2138031</v>
      </c>
      <c r="I233" s="128" t="s">
        <v>499</v>
      </c>
      <c r="J233" s="71" t="s">
        <v>340</v>
      </c>
      <c r="K233" s="39" t="s">
        <v>342</v>
      </c>
      <c r="L233" s="37">
        <v>7937907416</v>
      </c>
      <c r="M233" s="100" t="s">
        <v>737</v>
      </c>
      <c r="N233" s="18">
        <v>31</v>
      </c>
      <c r="O233" s="19" t="s">
        <v>826</v>
      </c>
      <c r="P233" s="19" t="s">
        <v>735</v>
      </c>
      <c r="Q233" s="18" t="s">
        <v>819</v>
      </c>
      <c r="R233" s="20" t="s">
        <v>820</v>
      </c>
    </row>
    <row r="234" spans="1:18" s="124" customFormat="1" ht="72" x14ac:dyDescent="0.25">
      <c r="A234" s="56"/>
      <c r="B234" s="44"/>
      <c r="C234" s="44"/>
      <c r="D234" s="44"/>
      <c r="E234" s="44"/>
      <c r="F234" s="56"/>
      <c r="G234" s="91"/>
      <c r="H234" s="130"/>
      <c r="I234" s="131"/>
      <c r="J234" s="72"/>
      <c r="K234" s="44"/>
      <c r="L234" s="81"/>
      <c r="M234" s="101"/>
      <c r="N234" s="18">
        <v>4</v>
      </c>
      <c r="O234" s="19" t="s">
        <v>826</v>
      </c>
      <c r="P234" s="19" t="s">
        <v>735</v>
      </c>
      <c r="Q234" s="18" t="s">
        <v>819</v>
      </c>
      <c r="R234" s="20" t="s">
        <v>820</v>
      </c>
    </row>
    <row r="235" spans="1:18" s="124" customFormat="1" ht="49.5" customHeight="1" x14ac:dyDescent="0.25">
      <c r="A235" s="56"/>
      <c r="B235" s="40"/>
      <c r="C235" s="40"/>
      <c r="D235" s="40"/>
      <c r="E235" s="40"/>
      <c r="F235" s="56"/>
      <c r="G235" s="92"/>
      <c r="H235" s="132"/>
      <c r="I235" s="133"/>
      <c r="J235" s="74"/>
      <c r="K235" s="40"/>
      <c r="L235" s="81"/>
      <c r="M235" s="102" t="s">
        <v>738</v>
      </c>
      <c r="N235" s="18">
        <v>30</v>
      </c>
      <c r="O235" s="19" t="s">
        <v>827</v>
      </c>
      <c r="P235" s="19" t="s">
        <v>735</v>
      </c>
      <c r="Q235" s="18" t="s">
        <v>819</v>
      </c>
      <c r="R235" s="20" t="s">
        <v>820</v>
      </c>
    </row>
    <row r="236" spans="1:18" s="124" customFormat="1" ht="64.5" customHeight="1" x14ac:dyDescent="0.25">
      <c r="A236" s="56"/>
      <c r="B236" s="39" t="s">
        <v>193</v>
      </c>
      <c r="C236" s="39" t="s">
        <v>97</v>
      </c>
      <c r="D236" s="39" t="s">
        <v>96</v>
      </c>
      <c r="E236" s="39" t="s">
        <v>480</v>
      </c>
      <c r="F236" s="56"/>
      <c r="G236" s="90" t="s">
        <v>498</v>
      </c>
      <c r="H236" s="127">
        <v>2138031</v>
      </c>
      <c r="I236" s="128" t="s">
        <v>499</v>
      </c>
      <c r="J236" s="71" t="s">
        <v>341</v>
      </c>
      <c r="K236" s="39" t="s">
        <v>343</v>
      </c>
      <c r="L236" s="81"/>
      <c r="M236" s="17" t="s">
        <v>821</v>
      </c>
      <c r="N236" s="18">
        <v>80</v>
      </c>
      <c r="O236" s="19" t="s">
        <v>828</v>
      </c>
      <c r="P236" s="19" t="s">
        <v>736</v>
      </c>
      <c r="Q236" s="18" t="s">
        <v>819</v>
      </c>
      <c r="R236" s="20" t="s">
        <v>820</v>
      </c>
    </row>
    <row r="237" spans="1:18" s="124" customFormat="1" ht="87" customHeight="1" x14ac:dyDescent="0.25">
      <c r="A237" s="56"/>
      <c r="B237" s="44"/>
      <c r="C237" s="44"/>
      <c r="D237" s="44"/>
      <c r="E237" s="44"/>
      <c r="F237" s="56"/>
      <c r="G237" s="91"/>
      <c r="H237" s="130"/>
      <c r="I237" s="131"/>
      <c r="J237" s="72"/>
      <c r="K237" s="44"/>
      <c r="L237" s="81"/>
      <c r="M237" s="17" t="s">
        <v>822</v>
      </c>
      <c r="N237" s="20">
        <v>20</v>
      </c>
      <c r="O237" s="19" t="s">
        <v>829</v>
      </c>
      <c r="P237" s="19" t="s">
        <v>736</v>
      </c>
      <c r="Q237" s="18" t="s">
        <v>819</v>
      </c>
      <c r="R237" s="20" t="s">
        <v>820</v>
      </c>
    </row>
    <row r="238" spans="1:18" s="124" customFormat="1" ht="105.75" customHeight="1" x14ac:dyDescent="0.25">
      <c r="A238" s="56"/>
      <c r="B238" s="44"/>
      <c r="C238" s="44"/>
      <c r="D238" s="44"/>
      <c r="E238" s="44"/>
      <c r="F238" s="56"/>
      <c r="G238" s="91"/>
      <c r="H238" s="130"/>
      <c r="I238" s="131"/>
      <c r="J238" s="72"/>
      <c r="K238" s="44"/>
      <c r="L238" s="81"/>
      <c r="M238" s="17" t="s">
        <v>823</v>
      </c>
      <c r="N238" s="20">
        <v>25</v>
      </c>
      <c r="O238" s="19" t="s">
        <v>830</v>
      </c>
      <c r="P238" s="19" t="s">
        <v>736</v>
      </c>
      <c r="Q238" s="18" t="s">
        <v>819</v>
      </c>
      <c r="R238" s="20" t="s">
        <v>820</v>
      </c>
    </row>
    <row r="239" spans="1:18" s="124" customFormat="1" ht="94.5" customHeight="1" x14ac:dyDescent="0.25">
      <c r="A239" s="56"/>
      <c r="B239" s="44"/>
      <c r="C239" s="44"/>
      <c r="D239" s="44"/>
      <c r="E239" s="44"/>
      <c r="F239" s="56"/>
      <c r="G239" s="91"/>
      <c r="H239" s="130"/>
      <c r="I239" s="131"/>
      <c r="J239" s="72"/>
      <c r="K239" s="44"/>
      <c r="L239" s="81"/>
      <c r="M239" s="17" t="s">
        <v>824</v>
      </c>
      <c r="N239" s="20">
        <v>23</v>
      </c>
      <c r="O239" s="19" t="s">
        <v>831</v>
      </c>
      <c r="P239" s="19" t="s">
        <v>736</v>
      </c>
      <c r="Q239" s="18" t="s">
        <v>819</v>
      </c>
      <c r="R239" s="20" t="s">
        <v>820</v>
      </c>
    </row>
    <row r="240" spans="1:18" s="124" customFormat="1" ht="74.25" customHeight="1" x14ac:dyDescent="0.25">
      <c r="A240" s="66"/>
      <c r="B240" s="40"/>
      <c r="C240" s="40"/>
      <c r="D240" s="40"/>
      <c r="E240" s="40"/>
      <c r="F240" s="66"/>
      <c r="G240" s="92"/>
      <c r="H240" s="132"/>
      <c r="I240" s="133"/>
      <c r="J240" s="74"/>
      <c r="K240" s="40"/>
      <c r="L240" s="38"/>
      <c r="M240" s="17" t="s">
        <v>825</v>
      </c>
      <c r="N240" s="20">
        <v>4730</v>
      </c>
      <c r="O240" s="17" t="s">
        <v>860</v>
      </c>
      <c r="P240" s="19" t="s">
        <v>736</v>
      </c>
      <c r="Q240" s="18" t="s">
        <v>819</v>
      </c>
      <c r="R240" s="20" t="s">
        <v>820</v>
      </c>
    </row>
    <row r="241" spans="1:18" ht="150.75" customHeight="1" x14ac:dyDescent="0.25">
      <c r="A241" s="1"/>
      <c r="B241" s="23" t="s">
        <v>193</v>
      </c>
      <c r="C241" s="7" t="s">
        <v>90</v>
      </c>
      <c r="D241" s="1" t="s">
        <v>95</v>
      </c>
      <c r="E241" s="7" t="s">
        <v>337</v>
      </c>
      <c r="F241" s="39" t="s">
        <v>23</v>
      </c>
      <c r="G241" s="5" t="s">
        <v>500</v>
      </c>
      <c r="H241" s="108">
        <v>3208031</v>
      </c>
      <c r="I241" s="142" t="s">
        <v>501</v>
      </c>
      <c r="J241" s="108" t="s">
        <v>329</v>
      </c>
      <c r="K241" s="7" t="s">
        <v>333</v>
      </c>
      <c r="L241" s="70">
        <v>1664000000</v>
      </c>
      <c r="M241" s="12" t="s">
        <v>739</v>
      </c>
      <c r="N241" s="70">
        <v>2</v>
      </c>
      <c r="O241" s="12" t="s">
        <v>741</v>
      </c>
      <c r="P241" s="12" t="s">
        <v>742</v>
      </c>
      <c r="Q241" s="70" t="s">
        <v>740</v>
      </c>
      <c r="R241" s="9" t="s">
        <v>599</v>
      </c>
    </row>
    <row r="242" spans="1:18" ht="100.5" customHeight="1" x14ac:dyDescent="0.25">
      <c r="A242" s="1"/>
      <c r="B242" s="23" t="s">
        <v>193</v>
      </c>
      <c r="C242" s="7" t="s">
        <v>90</v>
      </c>
      <c r="D242" s="1" t="s">
        <v>95</v>
      </c>
      <c r="E242" s="7" t="s">
        <v>338</v>
      </c>
      <c r="F242" s="44"/>
      <c r="G242" s="5" t="s">
        <v>500</v>
      </c>
      <c r="H242" s="108">
        <v>3208031</v>
      </c>
      <c r="I242" s="142" t="s">
        <v>501</v>
      </c>
      <c r="J242" s="108" t="s">
        <v>330</v>
      </c>
      <c r="K242" s="7" t="s">
        <v>334</v>
      </c>
      <c r="L242" s="70">
        <v>0</v>
      </c>
      <c r="M242" s="77" t="s">
        <v>777</v>
      </c>
      <c r="N242" s="70"/>
      <c r="O242" s="70"/>
      <c r="P242" s="70"/>
      <c r="Q242" s="70"/>
      <c r="R242" s="1"/>
    </row>
    <row r="243" spans="1:18" ht="96.75" customHeight="1" x14ac:dyDescent="0.25">
      <c r="A243" s="1"/>
      <c r="B243" s="23" t="s">
        <v>193</v>
      </c>
      <c r="C243" s="7" t="s">
        <v>90</v>
      </c>
      <c r="D243" s="1" t="s">
        <v>95</v>
      </c>
      <c r="E243" s="86" t="s">
        <v>369</v>
      </c>
      <c r="F243" s="44"/>
      <c r="G243" s="5" t="s">
        <v>500</v>
      </c>
      <c r="H243" s="108">
        <v>3208031</v>
      </c>
      <c r="I243" s="142" t="s">
        <v>501</v>
      </c>
      <c r="J243" s="108" t="s">
        <v>331</v>
      </c>
      <c r="K243" s="7" t="s">
        <v>335</v>
      </c>
      <c r="L243" s="159">
        <v>0</v>
      </c>
      <c r="M243" s="77" t="s">
        <v>777</v>
      </c>
      <c r="N243" s="159"/>
      <c r="O243" s="159"/>
      <c r="P243" s="159"/>
      <c r="Q243" s="159"/>
      <c r="R243" s="1"/>
    </row>
    <row r="244" spans="1:18" ht="97.5" customHeight="1" x14ac:dyDescent="0.25">
      <c r="A244" s="1"/>
      <c r="B244" s="23" t="s">
        <v>193</v>
      </c>
      <c r="C244" s="7" t="s">
        <v>90</v>
      </c>
      <c r="D244" s="1" t="s">
        <v>95</v>
      </c>
      <c r="E244" s="7" t="s">
        <v>339</v>
      </c>
      <c r="F244" s="44"/>
      <c r="G244" s="5" t="s">
        <v>500</v>
      </c>
      <c r="H244" s="108">
        <v>3208031</v>
      </c>
      <c r="I244" s="142" t="s">
        <v>501</v>
      </c>
      <c r="J244" s="108" t="s">
        <v>332</v>
      </c>
      <c r="K244" s="7" t="s">
        <v>336</v>
      </c>
      <c r="L244" s="70"/>
      <c r="M244" s="12" t="s">
        <v>743</v>
      </c>
      <c r="N244" s="70">
        <v>6</v>
      </c>
      <c r="O244" s="12" t="s">
        <v>747</v>
      </c>
      <c r="P244" s="12" t="s">
        <v>751</v>
      </c>
      <c r="Q244" s="70" t="s">
        <v>754</v>
      </c>
      <c r="R244" s="1" t="s">
        <v>755</v>
      </c>
    </row>
    <row r="245" spans="1:18" ht="149.25" customHeight="1" x14ac:dyDescent="0.25">
      <c r="A245" s="1"/>
      <c r="B245" s="23" t="s">
        <v>193</v>
      </c>
      <c r="C245" s="7" t="s">
        <v>90</v>
      </c>
      <c r="D245" s="1" t="s">
        <v>95</v>
      </c>
      <c r="E245" s="7" t="s">
        <v>339</v>
      </c>
      <c r="F245" s="44"/>
      <c r="G245" s="5" t="s">
        <v>500</v>
      </c>
      <c r="H245" s="108">
        <v>3208031</v>
      </c>
      <c r="I245" s="142" t="s">
        <v>501</v>
      </c>
      <c r="J245" s="108" t="s">
        <v>332</v>
      </c>
      <c r="K245" s="7" t="s">
        <v>336</v>
      </c>
      <c r="L245" s="70"/>
      <c r="M245" s="12" t="s">
        <v>744</v>
      </c>
      <c r="N245" s="70">
        <v>5</v>
      </c>
      <c r="O245" s="12" t="s">
        <v>748</v>
      </c>
      <c r="P245" s="12" t="s">
        <v>752</v>
      </c>
      <c r="Q245" s="70" t="s">
        <v>754</v>
      </c>
      <c r="R245" s="1" t="s">
        <v>755</v>
      </c>
    </row>
    <row r="246" spans="1:18" ht="195.75" customHeight="1" x14ac:dyDescent="0.25">
      <c r="A246" s="1"/>
      <c r="B246" s="23" t="s">
        <v>193</v>
      </c>
      <c r="C246" s="7" t="s">
        <v>90</v>
      </c>
      <c r="D246" s="1" t="s">
        <v>95</v>
      </c>
      <c r="E246" s="7" t="s">
        <v>339</v>
      </c>
      <c r="F246" s="44"/>
      <c r="G246" s="5" t="s">
        <v>500</v>
      </c>
      <c r="H246" s="108">
        <v>3208031</v>
      </c>
      <c r="I246" s="142" t="s">
        <v>501</v>
      </c>
      <c r="J246" s="108" t="s">
        <v>332</v>
      </c>
      <c r="K246" s="7" t="s">
        <v>336</v>
      </c>
      <c r="L246" s="70"/>
      <c r="M246" s="12" t="s">
        <v>745</v>
      </c>
      <c r="N246" s="70">
        <v>11</v>
      </c>
      <c r="O246" s="12" t="s">
        <v>749</v>
      </c>
      <c r="P246" s="12" t="s">
        <v>753</v>
      </c>
      <c r="Q246" s="70" t="s">
        <v>754</v>
      </c>
      <c r="R246" s="1" t="s">
        <v>755</v>
      </c>
    </row>
    <row r="247" spans="1:18" ht="163.5" customHeight="1" x14ac:dyDescent="0.25">
      <c r="A247" s="1"/>
      <c r="B247" s="23" t="s">
        <v>193</v>
      </c>
      <c r="C247" s="7" t="s">
        <v>90</v>
      </c>
      <c r="D247" s="1" t="s">
        <v>95</v>
      </c>
      <c r="E247" s="7" t="s">
        <v>339</v>
      </c>
      <c r="F247" s="40"/>
      <c r="G247" s="5" t="s">
        <v>500</v>
      </c>
      <c r="H247" s="108">
        <v>3208031</v>
      </c>
      <c r="I247" s="142" t="s">
        <v>501</v>
      </c>
      <c r="J247" s="108" t="s">
        <v>332</v>
      </c>
      <c r="K247" s="7" t="s">
        <v>336</v>
      </c>
      <c r="L247" s="70"/>
      <c r="M247" s="12" t="s">
        <v>746</v>
      </c>
      <c r="N247" s="70">
        <v>0</v>
      </c>
      <c r="O247" s="12" t="s">
        <v>750</v>
      </c>
      <c r="P247" s="12" t="s">
        <v>807</v>
      </c>
      <c r="Q247" s="70" t="s">
        <v>754</v>
      </c>
      <c r="R247" s="1" t="s">
        <v>755</v>
      </c>
    </row>
    <row r="248" spans="1:18" s="124" customFormat="1" ht="159.75" customHeight="1" x14ac:dyDescent="0.25">
      <c r="A248" s="73" t="s">
        <v>537</v>
      </c>
      <c r="B248" s="23" t="s">
        <v>395</v>
      </c>
      <c r="C248" s="1" t="s">
        <v>98</v>
      </c>
      <c r="D248" s="1" t="s">
        <v>24</v>
      </c>
      <c r="E248" s="52" t="s">
        <v>125</v>
      </c>
      <c r="F248" s="73" t="s">
        <v>410</v>
      </c>
      <c r="G248" s="5">
        <v>1114003460000</v>
      </c>
      <c r="H248" s="108">
        <v>41080334</v>
      </c>
      <c r="I248" s="142" t="s">
        <v>491</v>
      </c>
      <c r="J248" s="9" t="s">
        <v>1165</v>
      </c>
      <c r="K248" s="158" t="s">
        <v>1166</v>
      </c>
      <c r="L248" s="103"/>
      <c r="M248" s="39" t="s">
        <v>758</v>
      </c>
      <c r="N248" s="37">
        <v>4</v>
      </c>
      <c r="O248" s="35" t="s">
        <v>759</v>
      </c>
      <c r="P248" s="35" t="s">
        <v>760</v>
      </c>
      <c r="Q248" s="104">
        <v>41456</v>
      </c>
      <c r="R248" s="104">
        <v>41852</v>
      </c>
    </row>
    <row r="249" spans="1:18" s="124" customFormat="1" ht="150" customHeight="1" x14ac:dyDescent="0.25">
      <c r="A249" s="86"/>
      <c r="B249" s="23" t="s">
        <v>395</v>
      </c>
      <c r="C249" s="1" t="s">
        <v>98</v>
      </c>
      <c r="D249" s="1" t="s">
        <v>24</v>
      </c>
      <c r="E249" s="52"/>
      <c r="F249" s="86"/>
      <c r="G249" s="5">
        <v>1114003460000</v>
      </c>
      <c r="H249" s="108">
        <v>41080334</v>
      </c>
      <c r="I249" s="142" t="s">
        <v>491</v>
      </c>
      <c r="J249" s="108" t="s">
        <v>126</v>
      </c>
      <c r="K249" s="158" t="s">
        <v>1167</v>
      </c>
      <c r="L249" s="105"/>
      <c r="M249" s="40"/>
      <c r="N249" s="38"/>
      <c r="O249" s="36"/>
      <c r="P249" s="36"/>
      <c r="Q249" s="106"/>
      <c r="R249" s="106"/>
    </row>
    <row r="250" spans="1:18" s="124" customFormat="1" ht="117.95" customHeight="1" x14ac:dyDescent="0.25">
      <c r="A250" s="86"/>
      <c r="B250" s="23" t="s">
        <v>395</v>
      </c>
      <c r="C250" s="1" t="s">
        <v>98</v>
      </c>
      <c r="D250" s="1" t="s">
        <v>24</v>
      </c>
      <c r="E250" s="66"/>
      <c r="F250" s="86"/>
      <c r="G250" s="5">
        <v>1114003460000</v>
      </c>
      <c r="H250" s="108">
        <v>41080334</v>
      </c>
      <c r="I250" s="142" t="s">
        <v>491</v>
      </c>
      <c r="J250" s="108" t="s">
        <v>455</v>
      </c>
      <c r="K250" s="158" t="s">
        <v>1168</v>
      </c>
      <c r="L250" s="176">
        <v>0</v>
      </c>
      <c r="M250" s="77" t="s">
        <v>777</v>
      </c>
      <c r="N250" s="177"/>
      <c r="O250" s="177"/>
      <c r="P250" s="177"/>
      <c r="Q250" s="177"/>
      <c r="R250" s="7"/>
    </row>
    <row r="251" spans="1:18" s="124" customFormat="1" ht="137.25" customHeight="1" x14ac:dyDescent="0.25">
      <c r="A251" s="52"/>
      <c r="B251" s="23" t="s">
        <v>395</v>
      </c>
      <c r="C251" s="1" t="s">
        <v>98</v>
      </c>
      <c r="D251" s="1" t="s">
        <v>25</v>
      </c>
      <c r="E251" s="7" t="s">
        <v>377</v>
      </c>
      <c r="F251" s="52"/>
      <c r="G251" s="5">
        <v>1114003460000</v>
      </c>
      <c r="H251" s="108">
        <v>41080334</v>
      </c>
      <c r="I251" s="142" t="s">
        <v>491</v>
      </c>
      <c r="J251" s="108" t="s">
        <v>479</v>
      </c>
      <c r="K251" s="7" t="s">
        <v>1169</v>
      </c>
      <c r="L251" s="70">
        <v>0</v>
      </c>
      <c r="M251" s="77" t="s">
        <v>777</v>
      </c>
      <c r="N251" s="70"/>
      <c r="O251" s="70"/>
      <c r="P251" s="70"/>
      <c r="Q251" s="70"/>
      <c r="R251" s="7"/>
    </row>
    <row r="252" spans="1:18" s="124" customFormat="1" ht="145.5" customHeight="1" x14ac:dyDescent="0.25">
      <c r="A252" s="66"/>
      <c r="B252" s="23" t="s">
        <v>395</v>
      </c>
      <c r="C252" s="1" t="s">
        <v>98</v>
      </c>
      <c r="D252" s="1" t="s">
        <v>26</v>
      </c>
      <c r="E252" s="73" t="s">
        <v>27</v>
      </c>
      <c r="F252" s="66"/>
      <c r="G252" s="5">
        <v>1114003460000</v>
      </c>
      <c r="H252" s="108">
        <v>41080334</v>
      </c>
      <c r="I252" s="142" t="s">
        <v>491</v>
      </c>
      <c r="J252" s="9" t="s">
        <v>554</v>
      </c>
      <c r="K252" s="7" t="s">
        <v>1170</v>
      </c>
      <c r="L252" s="31">
        <v>0</v>
      </c>
      <c r="M252" s="77" t="s">
        <v>777</v>
      </c>
      <c r="N252" s="31"/>
      <c r="O252" s="31"/>
      <c r="P252" s="31"/>
      <c r="Q252" s="31"/>
      <c r="R252" s="7"/>
    </row>
    <row r="253" spans="1:18" s="124" customFormat="1" ht="273" customHeight="1" x14ac:dyDescent="0.25">
      <c r="A253" s="7" t="s">
        <v>1171</v>
      </c>
      <c r="B253" s="23" t="s">
        <v>395</v>
      </c>
      <c r="C253" s="1" t="s">
        <v>99</v>
      </c>
      <c r="D253" s="1" t="s">
        <v>28</v>
      </c>
      <c r="E253" s="7" t="s">
        <v>459</v>
      </c>
      <c r="F253" s="22" t="s">
        <v>412</v>
      </c>
      <c r="G253" s="5">
        <v>1114003460000</v>
      </c>
      <c r="H253" s="108">
        <v>41080334</v>
      </c>
      <c r="I253" s="142" t="s">
        <v>491</v>
      </c>
      <c r="J253" s="108" t="s">
        <v>556</v>
      </c>
      <c r="K253" s="158" t="s">
        <v>1172</v>
      </c>
      <c r="L253" s="70">
        <v>0</v>
      </c>
      <c r="M253" s="77" t="s">
        <v>781</v>
      </c>
      <c r="N253" s="176"/>
      <c r="O253" s="176"/>
      <c r="P253" s="176"/>
      <c r="Q253" s="176"/>
      <c r="R253" s="7"/>
    </row>
    <row r="254" spans="1:18" s="124" customFormat="1" ht="323.25" customHeight="1" x14ac:dyDescent="0.25">
      <c r="A254" s="7" t="s">
        <v>538</v>
      </c>
      <c r="B254" s="23" t="s">
        <v>395</v>
      </c>
      <c r="C254" s="1" t="s">
        <v>100</v>
      </c>
      <c r="D254" s="1" t="s">
        <v>29</v>
      </c>
      <c r="E254" s="7" t="s">
        <v>110</v>
      </c>
      <c r="F254" s="22" t="s">
        <v>398</v>
      </c>
      <c r="G254" s="5">
        <v>1114003460000</v>
      </c>
      <c r="H254" s="108">
        <v>41080334</v>
      </c>
      <c r="I254" s="142" t="s">
        <v>491</v>
      </c>
      <c r="J254" s="108" t="s">
        <v>555</v>
      </c>
      <c r="K254" s="158" t="s">
        <v>1173</v>
      </c>
      <c r="L254" s="70">
        <v>0</v>
      </c>
      <c r="M254" s="77" t="s">
        <v>777</v>
      </c>
      <c r="N254" s="176"/>
      <c r="O254" s="176"/>
      <c r="P254" s="176"/>
      <c r="Q254" s="176"/>
      <c r="R254" s="7"/>
    </row>
    <row r="255" spans="1:18" s="124" customFormat="1" ht="145.5" customHeight="1" x14ac:dyDescent="0.25">
      <c r="A255" s="52" t="s">
        <v>539</v>
      </c>
      <c r="B255" s="23" t="s">
        <v>395</v>
      </c>
      <c r="C255" s="1" t="s">
        <v>30</v>
      </c>
      <c r="D255" s="1" t="s">
        <v>103</v>
      </c>
      <c r="E255" s="73" t="s">
        <v>460</v>
      </c>
      <c r="F255" s="22" t="s">
        <v>399</v>
      </c>
      <c r="G255" s="5">
        <v>1114003460000</v>
      </c>
      <c r="H255" s="108">
        <v>41080334</v>
      </c>
      <c r="I255" s="142" t="s">
        <v>491</v>
      </c>
      <c r="J255" s="9" t="s">
        <v>461</v>
      </c>
      <c r="K255" s="7" t="s">
        <v>1174</v>
      </c>
      <c r="L255" s="31">
        <v>0</v>
      </c>
      <c r="M255" s="77" t="s">
        <v>777</v>
      </c>
      <c r="N255" s="31"/>
      <c r="O255" s="31"/>
      <c r="P255" s="31"/>
      <c r="Q255" s="31"/>
      <c r="R255" s="7"/>
    </row>
    <row r="256" spans="1:18" s="124" customFormat="1" ht="117.95" customHeight="1" x14ac:dyDescent="0.25">
      <c r="A256" s="52"/>
      <c r="B256" s="23" t="s">
        <v>395</v>
      </c>
      <c r="C256" s="1" t="s">
        <v>30</v>
      </c>
      <c r="D256" s="1" t="s">
        <v>103</v>
      </c>
      <c r="E256" s="7" t="s">
        <v>190</v>
      </c>
      <c r="F256" s="22" t="s">
        <v>400</v>
      </c>
      <c r="G256" s="5">
        <v>1114003460000</v>
      </c>
      <c r="H256" s="108">
        <v>41080334</v>
      </c>
      <c r="I256" s="142" t="s">
        <v>491</v>
      </c>
      <c r="J256" s="108" t="s">
        <v>189</v>
      </c>
      <c r="K256" s="7" t="s">
        <v>1175</v>
      </c>
      <c r="L256" s="70">
        <v>0</v>
      </c>
      <c r="M256" s="77" t="s">
        <v>777</v>
      </c>
      <c r="N256" s="70"/>
      <c r="O256" s="70"/>
      <c r="P256" s="70"/>
      <c r="Q256" s="70"/>
      <c r="R256" s="7"/>
    </row>
    <row r="257" spans="1:18" ht="150" customHeight="1" x14ac:dyDescent="0.25">
      <c r="A257" s="66"/>
      <c r="B257" s="113" t="s">
        <v>395</v>
      </c>
      <c r="C257" s="1" t="s">
        <v>30</v>
      </c>
      <c r="D257" s="1" t="s">
        <v>103</v>
      </c>
      <c r="E257" s="87" t="s">
        <v>363</v>
      </c>
      <c r="F257" s="107" t="s">
        <v>390</v>
      </c>
      <c r="G257" s="5">
        <v>1114003460000</v>
      </c>
      <c r="H257" s="108">
        <v>41080334</v>
      </c>
      <c r="I257" s="142" t="s">
        <v>491</v>
      </c>
      <c r="J257" s="108" t="s">
        <v>191</v>
      </c>
      <c r="K257" s="7" t="s">
        <v>192</v>
      </c>
      <c r="L257" s="32">
        <v>0</v>
      </c>
      <c r="M257" s="77" t="s">
        <v>781</v>
      </c>
      <c r="N257" s="32"/>
      <c r="O257" s="32"/>
      <c r="P257" s="32"/>
      <c r="Q257" s="32"/>
      <c r="R257" s="7"/>
    </row>
    <row r="258" spans="1:18" s="124" customFormat="1" ht="117.95" customHeight="1" x14ac:dyDescent="0.25">
      <c r="A258" s="52" t="s">
        <v>540</v>
      </c>
      <c r="B258" s="23" t="s">
        <v>395</v>
      </c>
      <c r="C258" s="1" t="s">
        <v>31</v>
      </c>
      <c r="D258" s="1" t="s">
        <v>32</v>
      </c>
      <c r="E258" s="7" t="s">
        <v>129</v>
      </c>
      <c r="F258" s="52" t="s">
        <v>401</v>
      </c>
      <c r="G258" s="5">
        <v>1114000370000</v>
      </c>
      <c r="H258" s="108">
        <v>41080339</v>
      </c>
      <c r="I258" s="142" t="s">
        <v>492</v>
      </c>
      <c r="J258" s="143" t="s">
        <v>127</v>
      </c>
      <c r="K258" s="87" t="s">
        <v>1176</v>
      </c>
      <c r="L258" s="32">
        <v>0</v>
      </c>
      <c r="M258" s="77" t="s">
        <v>777</v>
      </c>
      <c r="N258" s="32"/>
      <c r="O258" s="32"/>
      <c r="P258" s="32"/>
      <c r="Q258" s="32"/>
      <c r="R258" s="7"/>
    </row>
    <row r="259" spans="1:18" s="124" customFormat="1" ht="117.95" customHeight="1" x14ac:dyDescent="0.25">
      <c r="A259" s="66"/>
      <c r="B259" s="23" t="s">
        <v>395</v>
      </c>
      <c r="C259" s="1" t="s">
        <v>31</v>
      </c>
      <c r="D259" s="1" t="s">
        <v>105</v>
      </c>
      <c r="E259" s="7" t="s">
        <v>130</v>
      </c>
      <c r="F259" s="66"/>
      <c r="G259" s="5">
        <v>1114000370000</v>
      </c>
      <c r="H259" s="108">
        <v>41080339</v>
      </c>
      <c r="I259" s="142" t="s">
        <v>492</v>
      </c>
      <c r="J259" s="108" t="s">
        <v>128</v>
      </c>
      <c r="K259" s="7" t="s">
        <v>1177</v>
      </c>
      <c r="L259" s="70">
        <v>0</v>
      </c>
      <c r="M259" s="77" t="s">
        <v>777</v>
      </c>
      <c r="N259" s="70"/>
      <c r="O259" s="70"/>
      <c r="P259" s="70"/>
      <c r="Q259" s="70"/>
      <c r="R259" s="7"/>
    </row>
    <row r="260" spans="1:18" s="124" customFormat="1" ht="200.25" customHeight="1" x14ac:dyDescent="0.25">
      <c r="A260" s="39" t="s">
        <v>1178</v>
      </c>
      <c r="B260" s="23" t="s">
        <v>395</v>
      </c>
      <c r="C260" s="1" t="s">
        <v>31</v>
      </c>
      <c r="D260" s="1" t="s">
        <v>106</v>
      </c>
      <c r="E260" s="7" t="s">
        <v>33</v>
      </c>
      <c r="F260" s="73" t="s">
        <v>474</v>
      </c>
      <c r="G260" s="5">
        <v>1114000410000</v>
      </c>
      <c r="H260" s="5">
        <v>4108033</v>
      </c>
      <c r="I260" s="142" t="s">
        <v>493</v>
      </c>
      <c r="J260" s="9" t="s">
        <v>439</v>
      </c>
      <c r="K260" s="7" t="s">
        <v>541</v>
      </c>
      <c r="L260" s="70">
        <v>0</v>
      </c>
      <c r="M260" s="77" t="s">
        <v>777</v>
      </c>
      <c r="N260" s="70"/>
      <c r="O260" s="70"/>
      <c r="P260" s="70"/>
      <c r="Q260" s="70"/>
      <c r="R260" s="7"/>
    </row>
    <row r="261" spans="1:18" s="124" customFormat="1" ht="91.5" customHeight="1" x14ac:dyDescent="0.25">
      <c r="A261" s="40"/>
      <c r="B261" s="23" t="s">
        <v>395</v>
      </c>
      <c r="C261" s="1" t="s">
        <v>31</v>
      </c>
      <c r="D261" s="1" t="s">
        <v>104</v>
      </c>
      <c r="E261" s="7" t="s">
        <v>431</v>
      </c>
      <c r="F261" s="87"/>
      <c r="G261" s="5">
        <v>1114000410000</v>
      </c>
      <c r="H261" s="5">
        <v>4108033</v>
      </c>
      <c r="I261" s="142" t="s">
        <v>493</v>
      </c>
      <c r="J261" s="108" t="s">
        <v>131</v>
      </c>
      <c r="K261" s="7" t="s">
        <v>542</v>
      </c>
      <c r="L261" s="70">
        <v>0</v>
      </c>
      <c r="M261" s="77" t="s">
        <v>777</v>
      </c>
      <c r="N261" s="70"/>
      <c r="O261" s="70"/>
      <c r="P261" s="70"/>
      <c r="Q261" s="70"/>
      <c r="R261" s="7"/>
    </row>
    <row r="262" spans="1:18" ht="82.5" customHeight="1" x14ac:dyDescent="0.25">
      <c r="A262" s="129" t="s">
        <v>1179</v>
      </c>
      <c r="B262" s="1" t="s">
        <v>395</v>
      </c>
      <c r="C262" s="1" t="s">
        <v>81</v>
      </c>
      <c r="D262" s="2" t="s">
        <v>82</v>
      </c>
      <c r="E262" s="7" t="s">
        <v>83</v>
      </c>
      <c r="F262" s="26" t="s">
        <v>84</v>
      </c>
      <c r="G262" s="5">
        <v>2010011000078</v>
      </c>
      <c r="H262" s="9">
        <v>5301000111</v>
      </c>
      <c r="I262" s="142" t="s">
        <v>1023</v>
      </c>
      <c r="J262" s="108" t="s">
        <v>350</v>
      </c>
      <c r="K262" s="1" t="s">
        <v>351</v>
      </c>
      <c r="L262" s="145"/>
      <c r="M262" s="14" t="s">
        <v>1024</v>
      </c>
      <c r="N262" s="14">
        <v>3</v>
      </c>
      <c r="O262" s="14" t="s">
        <v>1058</v>
      </c>
      <c r="P262" s="14" t="s">
        <v>1051</v>
      </c>
      <c r="Q262" s="32" t="s">
        <v>1052</v>
      </c>
      <c r="R262" s="7" t="s">
        <v>1053</v>
      </c>
    </row>
    <row r="263" spans="1:18" ht="88.5" customHeight="1" x14ac:dyDescent="0.25">
      <c r="A263" s="178"/>
      <c r="B263" s="1" t="s">
        <v>395</v>
      </c>
      <c r="C263" s="1" t="s">
        <v>81</v>
      </c>
      <c r="D263" s="2" t="s">
        <v>82</v>
      </c>
      <c r="E263" s="7" t="s">
        <v>83</v>
      </c>
      <c r="F263" s="26" t="s">
        <v>84</v>
      </c>
      <c r="G263" s="5">
        <v>2010011000078</v>
      </c>
      <c r="H263" s="9">
        <v>5301000111</v>
      </c>
      <c r="I263" s="142" t="s">
        <v>1023</v>
      </c>
      <c r="J263" s="108" t="s">
        <v>350</v>
      </c>
      <c r="K263" s="1" t="s">
        <v>351</v>
      </c>
      <c r="L263" s="145"/>
      <c r="M263" s="14" t="s">
        <v>1025</v>
      </c>
      <c r="N263" s="14">
        <v>1</v>
      </c>
      <c r="O263" s="14" t="s">
        <v>1055</v>
      </c>
      <c r="P263" s="14" t="s">
        <v>1026</v>
      </c>
      <c r="Q263" s="32"/>
      <c r="R263" s="7"/>
    </row>
    <row r="264" spans="1:18" ht="71.25" customHeight="1" x14ac:dyDescent="0.25">
      <c r="A264" s="178"/>
      <c r="B264" s="1" t="s">
        <v>395</v>
      </c>
      <c r="C264" s="1" t="s">
        <v>81</v>
      </c>
      <c r="D264" s="2" t="s">
        <v>82</v>
      </c>
      <c r="E264" s="7" t="s">
        <v>1027</v>
      </c>
      <c r="F264" s="26" t="s">
        <v>84</v>
      </c>
      <c r="G264" s="5">
        <v>2010011000078</v>
      </c>
      <c r="H264" s="9">
        <v>5301000111</v>
      </c>
      <c r="I264" s="142" t="s">
        <v>1023</v>
      </c>
      <c r="J264" s="108" t="s">
        <v>350</v>
      </c>
      <c r="K264" s="1" t="s">
        <v>351</v>
      </c>
      <c r="L264" s="145"/>
      <c r="M264" s="14" t="s">
        <v>1075</v>
      </c>
      <c r="N264" s="14">
        <v>12</v>
      </c>
      <c r="O264" s="14" t="s">
        <v>1047</v>
      </c>
      <c r="P264" s="14" t="s">
        <v>1048</v>
      </c>
      <c r="Q264" s="32" t="s">
        <v>1049</v>
      </c>
      <c r="R264" s="7" t="s">
        <v>1050</v>
      </c>
    </row>
    <row r="265" spans="1:18" ht="87.75" customHeight="1" x14ac:dyDescent="0.25">
      <c r="A265" s="178"/>
      <c r="B265" s="1" t="s">
        <v>395</v>
      </c>
      <c r="C265" s="1" t="s">
        <v>81</v>
      </c>
      <c r="D265" s="2" t="s">
        <v>82</v>
      </c>
      <c r="E265" s="7" t="s">
        <v>1028</v>
      </c>
      <c r="F265" s="26" t="s">
        <v>84</v>
      </c>
      <c r="G265" s="5">
        <v>2010011000078</v>
      </c>
      <c r="H265" s="9">
        <v>5301000111</v>
      </c>
      <c r="I265" s="142" t="s">
        <v>1023</v>
      </c>
      <c r="J265" s="108" t="s">
        <v>350</v>
      </c>
      <c r="K265" s="1" t="s">
        <v>351</v>
      </c>
      <c r="L265" s="145"/>
      <c r="M265" s="14" t="s">
        <v>1029</v>
      </c>
      <c r="N265" s="14">
        <v>340</v>
      </c>
      <c r="O265" s="14" t="s">
        <v>1076</v>
      </c>
      <c r="P265" s="14" t="s">
        <v>1057</v>
      </c>
      <c r="Q265" s="32"/>
      <c r="R265" s="7"/>
    </row>
    <row r="266" spans="1:18" ht="124.5" customHeight="1" x14ac:dyDescent="0.25">
      <c r="A266" s="178"/>
      <c r="B266" s="29" t="s">
        <v>395</v>
      </c>
      <c r="C266" s="29" t="s">
        <v>81</v>
      </c>
      <c r="D266" s="29" t="s">
        <v>82</v>
      </c>
      <c r="E266" s="29" t="s">
        <v>1028</v>
      </c>
      <c r="F266" s="27" t="s">
        <v>84</v>
      </c>
      <c r="G266" s="28">
        <v>2010011000078</v>
      </c>
      <c r="H266" s="153">
        <v>5301000111</v>
      </c>
      <c r="I266" s="179" t="s">
        <v>1023</v>
      </c>
      <c r="J266" s="169" t="s">
        <v>350</v>
      </c>
      <c r="K266" s="29" t="s">
        <v>351</v>
      </c>
      <c r="L266" s="145"/>
      <c r="M266" s="13" t="s">
        <v>1180</v>
      </c>
      <c r="N266" s="14">
        <v>3</v>
      </c>
      <c r="O266" s="14" t="s">
        <v>1077</v>
      </c>
      <c r="P266" s="14" t="s">
        <v>1054</v>
      </c>
      <c r="Q266" s="32" t="s">
        <v>1052</v>
      </c>
      <c r="R266" s="7" t="s">
        <v>1053</v>
      </c>
    </row>
    <row r="267" spans="1:18" ht="40.5" customHeight="1" x14ac:dyDescent="0.25">
      <c r="A267" s="178"/>
      <c r="B267" s="1" t="s">
        <v>395</v>
      </c>
      <c r="C267" s="1" t="s">
        <v>81</v>
      </c>
      <c r="D267" s="2" t="s">
        <v>82</v>
      </c>
      <c r="E267" s="7" t="s">
        <v>1030</v>
      </c>
      <c r="F267" s="26" t="s">
        <v>84</v>
      </c>
      <c r="G267" s="5">
        <v>2010011000078</v>
      </c>
      <c r="H267" s="9">
        <v>5301000111</v>
      </c>
      <c r="I267" s="142" t="s">
        <v>1023</v>
      </c>
      <c r="J267" s="108" t="s">
        <v>350</v>
      </c>
      <c r="K267" s="1" t="s">
        <v>351</v>
      </c>
      <c r="L267" s="145"/>
      <c r="M267" s="14" t="s">
        <v>1031</v>
      </c>
      <c r="N267" s="14">
        <v>1</v>
      </c>
      <c r="O267" s="14" t="s">
        <v>1032</v>
      </c>
      <c r="P267" s="14" t="s">
        <v>1033</v>
      </c>
      <c r="Q267" s="32"/>
      <c r="R267" s="7"/>
    </row>
    <row r="268" spans="1:18" ht="84.75" customHeight="1" x14ac:dyDescent="0.25">
      <c r="A268" s="178"/>
      <c r="B268" s="1" t="s">
        <v>395</v>
      </c>
      <c r="C268" s="1" t="s">
        <v>81</v>
      </c>
      <c r="D268" s="2" t="s">
        <v>82</v>
      </c>
      <c r="E268" s="7" t="s">
        <v>1030</v>
      </c>
      <c r="F268" s="26" t="s">
        <v>84</v>
      </c>
      <c r="G268" s="5">
        <v>2010011000078</v>
      </c>
      <c r="H268" s="9">
        <v>5301000111</v>
      </c>
      <c r="I268" s="142" t="s">
        <v>1023</v>
      </c>
      <c r="J268" s="108" t="s">
        <v>350</v>
      </c>
      <c r="K268" s="1" t="s">
        <v>351</v>
      </c>
      <c r="L268" s="145"/>
      <c r="M268" s="14" t="s">
        <v>1034</v>
      </c>
      <c r="N268" s="14">
        <v>12</v>
      </c>
      <c r="O268" s="14" t="s">
        <v>1035</v>
      </c>
      <c r="P268" s="14" t="s">
        <v>1036</v>
      </c>
      <c r="Q268" s="32"/>
      <c r="R268" s="7"/>
    </row>
    <row r="269" spans="1:18" ht="65.25" customHeight="1" x14ac:dyDescent="0.25">
      <c r="A269" s="178"/>
      <c r="B269" s="1" t="s">
        <v>395</v>
      </c>
      <c r="C269" s="1" t="s">
        <v>81</v>
      </c>
      <c r="D269" s="2" t="s">
        <v>82</v>
      </c>
      <c r="E269" s="7" t="s">
        <v>1030</v>
      </c>
      <c r="F269" s="26" t="s">
        <v>84</v>
      </c>
      <c r="G269" s="5">
        <v>2010011000078</v>
      </c>
      <c r="H269" s="9">
        <v>5301000111</v>
      </c>
      <c r="I269" s="142" t="s">
        <v>1023</v>
      </c>
      <c r="J269" s="108" t="s">
        <v>350</v>
      </c>
      <c r="K269" s="1" t="s">
        <v>351</v>
      </c>
      <c r="L269" s="145"/>
      <c r="M269" s="14" t="s">
        <v>1037</v>
      </c>
      <c r="N269" s="14">
        <v>1</v>
      </c>
      <c r="O269" s="14" t="s">
        <v>1038</v>
      </c>
      <c r="P269" s="14" t="s">
        <v>1039</v>
      </c>
      <c r="Q269" s="32"/>
      <c r="R269" s="7"/>
    </row>
    <row r="270" spans="1:18" ht="110.25" customHeight="1" x14ac:dyDescent="0.25">
      <c r="A270" s="178"/>
      <c r="B270" s="1" t="s">
        <v>395</v>
      </c>
      <c r="C270" s="1" t="s">
        <v>81</v>
      </c>
      <c r="D270" s="2" t="s">
        <v>82</v>
      </c>
      <c r="E270" s="7" t="s">
        <v>1040</v>
      </c>
      <c r="F270" s="26" t="s">
        <v>84</v>
      </c>
      <c r="G270" s="5">
        <v>2010011000078</v>
      </c>
      <c r="H270" s="9">
        <v>5301000111</v>
      </c>
      <c r="I270" s="142" t="s">
        <v>1023</v>
      </c>
      <c r="J270" s="108" t="s">
        <v>350</v>
      </c>
      <c r="K270" s="1" t="s">
        <v>351</v>
      </c>
      <c r="L270" s="145"/>
      <c r="M270" s="14" t="s">
        <v>1078</v>
      </c>
      <c r="N270" s="14">
        <v>3</v>
      </c>
      <c r="O270" s="14" t="s">
        <v>1061</v>
      </c>
      <c r="P270" s="14" t="s">
        <v>1066</v>
      </c>
      <c r="Q270" s="32" t="s">
        <v>772</v>
      </c>
      <c r="R270" s="7" t="s">
        <v>1053</v>
      </c>
    </row>
    <row r="271" spans="1:18" ht="65.25" customHeight="1" x14ac:dyDescent="0.25">
      <c r="A271" s="178"/>
      <c r="B271" s="1" t="s">
        <v>395</v>
      </c>
      <c r="C271" s="1" t="s">
        <v>81</v>
      </c>
      <c r="D271" s="2" t="s">
        <v>82</v>
      </c>
      <c r="E271" s="7" t="s">
        <v>1040</v>
      </c>
      <c r="F271" s="26" t="s">
        <v>84</v>
      </c>
      <c r="G271" s="5">
        <v>2010011000078</v>
      </c>
      <c r="H271" s="9">
        <v>5301000111</v>
      </c>
      <c r="I271" s="142" t="s">
        <v>1023</v>
      </c>
      <c r="J271" s="108" t="s">
        <v>350</v>
      </c>
      <c r="K271" s="1" t="s">
        <v>351</v>
      </c>
      <c r="L271" s="145"/>
      <c r="M271" s="14" t="s">
        <v>1041</v>
      </c>
      <c r="N271" s="14">
        <v>1</v>
      </c>
      <c r="O271" s="14" t="s">
        <v>1056</v>
      </c>
      <c r="P271" s="14" t="s">
        <v>1060</v>
      </c>
      <c r="Q271" s="32" t="s">
        <v>599</v>
      </c>
      <c r="R271" s="79">
        <v>41791</v>
      </c>
    </row>
    <row r="272" spans="1:18" ht="53.25" customHeight="1" x14ac:dyDescent="0.25">
      <c r="A272" s="178"/>
      <c r="B272" s="1" t="s">
        <v>395</v>
      </c>
      <c r="C272" s="1" t="s">
        <v>81</v>
      </c>
      <c r="D272" s="2" t="s">
        <v>82</v>
      </c>
      <c r="E272" s="7" t="s">
        <v>1040</v>
      </c>
      <c r="F272" s="26" t="s">
        <v>84</v>
      </c>
      <c r="G272" s="5">
        <v>2010011000078</v>
      </c>
      <c r="H272" s="9">
        <v>5301000111</v>
      </c>
      <c r="I272" s="142" t="s">
        <v>1023</v>
      </c>
      <c r="J272" s="108" t="s">
        <v>350</v>
      </c>
      <c r="K272" s="1" t="s">
        <v>351</v>
      </c>
      <c r="L272" s="145"/>
      <c r="M272" s="14" t="s">
        <v>1042</v>
      </c>
      <c r="N272" s="14">
        <v>1</v>
      </c>
      <c r="O272" s="14" t="s">
        <v>1062</v>
      </c>
      <c r="P272" s="14" t="s">
        <v>1043</v>
      </c>
      <c r="Q272" s="32"/>
      <c r="R272" s="7"/>
    </row>
    <row r="273" spans="1:18" ht="64.5" customHeight="1" x14ac:dyDescent="0.25">
      <c r="A273" s="178"/>
      <c r="B273" s="1" t="s">
        <v>395</v>
      </c>
      <c r="C273" s="1" t="s">
        <v>81</v>
      </c>
      <c r="D273" s="2" t="s">
        <v>82</v>
      </c>
      <c r="E273" s="7" t="s">
        <v>1044</v>
      </c>
      <c r="F273" s="26" t="s">
        <v>84</v>
      </c>
      <c r="G273" s="5">
        <v>2010011000078</v>
      </c>
      <c r="H273" s="9">
        <v>5301000111</v>
      </c>
      <c r="I273" s="142" t="s">
        <v>1023</v>
      </c>
      <c r="J273" s="108" t="s">
        <v>350</v>
      </c>
      <c r="K273" s="1" t="s">
        <v>351</v>
      </c>
      <c r="L273" s="145"/>
      <c r="M273" s="14" t="s">
        <v>1045</v>
      </c>
      <c r="N273" s="14">
        <v>1</v>
      </c>
      <c r="O273" s="14" t="s">
        <v>1063</v>
      </c>
      <c r="P273" s="14" t="s">
        <v>1065</v>
      </c>
      <c r="Q273" s="32"/>
      <c r="R273" s="7"/>
    </row>
    <row r="274" spans="1:18" ht="86.25" customHeight="1" x14ac:dyDescent="0.25">
      <c r="A274" s="178"/>
      <c r="B274" s="1" t="s">
        <v>395</v>
      </c>
      <c r="C274" s="1" t="s">
        <v>81</v>
      </c>
      <c r="D274" s="2" t="s">
        <v>82</v>
      </c>
      <c r="E274" s="7" t="s">
        <v>1046</v>
      </c>
      <c r="F274" s="26" t="s">
        <v>84</v>
      </c>
      <c r="G274" s="5">
        <v>2010011000078</v>
      </c>
      <c r="H274" s="9">
        <v>5301000111</v>
      </c>
      <c r="I274" s="142" t="s">
        <v>1023</v>
      </c>
      <c r="J274" s="108" t="s">
        <v>350</v>
      </c>
      <c r="K274" s="1" t="s">
        <v>351</v>
      </c>
      <c r="L274" s="145"/>
      <c r="M274" s="13" t="s">
        <v>597</v>
      </c>
      <c r="N274" s="13">
        <v>1</v>
      </c>
      <c r="O274" s="13" t="s">
        <v>1059</v>
      </c>
      <c r="P274" s="13" t="s">
        <v>1064</v>
      </c>
      <c r="Q274" s="32" t="s">
        <v>601</v>
      </c>
      <c r="R274" s="7" t="s">
        <v>599</v>
      </c>
    </row>
    <row r="275" spans="1:18" s="124" customFormat="1" ht="63.75" customHeight="1" x14ac:dyDescent="0.25">
      <c r="A275" s="180"/>
      <c r="B275" s="75" t="s">
        <v>395</v>
      </c>
      <c r="C275" s="39" t="s">
        <v>352</v>
      </c>
      <c r="D275" s="39" t="s">
        <v>85</v>
      </c>
      <c r="E275" s="39" t="s">
        <v>462</v>
      </c>
      <c r="F275" s="39" t="s">
        <v>84</v>
      </c>
      <c r="G275" s="6"/>
      <c r="H275" s="109">
        <v>5301000112</v>
      </c>
      <c r="I275" s="88" t="s">
        <v>553</v>
      </c>
      <c r="J275" s="127" t="s">
        <v>350</v>
      </c>
      <c r="K275" s="39" t="s">
        <v>351</v>
      </c>
      <c r="L275" s="37">
        <v>13882606632</v>
      </c>
      <c r="M275" s="30" t="s">
        <v>1181</v>
      </c>
      <c r="N275" s="13">
        <v>1</v>
      </c>
      <c r="O275" s="14" t="s">
        <v>1072</v>
      </c>
      <c r="P275" s="88" t="s">
        <v>734</v>
      </c>
      <c r="Q275" s="88" t="s">
        <v>805</v>
      </c>
      <c r="R275" s="110">
        <v>41760</v>
      </c>
    </row>
    <row r="276" spans="1:18" s="124" customFormat="1" ht="111.75" customHeight="1" x14ac:dyDescent="0.25">
      <c r="A276" s="180"/>
      <c r="B276" s="75" t="s">
        <v>395</v>
      </c>
      <c r="C276" s="44"/>
      <c r="D276" s="44"/>
      <c r="E276" s="44"/>
      <c r="F276" s="44"/>
      <c r="G276" s="6"/>
      <c r="H276" s="109">
        <v>5301000112</v>
      </c>
      <c r="I276" s="88" t="s">
        <v>553</v>
      </c>
      <c r="J276" s="132"/>
      <c r="K276" s="40"/>
      <c r="L276" s="81"/>
      <c r="M276" s="30" t="s">
        <v>863</v>
      </c>
      <c r="N276" s="13">
        <v>40</v>
      </c>
      <c r="O276" s="13" t="s">
        <v>1071</v>
      </c>
      <c r="P276" s="88" t="s">
        <v>1067</v>
      </c>
      <c r="Q276" s="88" t="s">
        <v>805</v>
      </c>
      <c r="R276" s="110">
        <v>41760</v>
      </c>
    </row>
    <row r="277" spans="1:18" s="124" customFormat="1" ht="75" customHeight="1" x14ac:dyDescent="0.25">
      <c r="A277" s="180"/>
      <c r="B277" s="75" t="s">
        <v>395</v>
      </c>
      <c r="C277" s="44"/>
      <c r="D277" s="44"/>
      <c r="E277" s="44"/>
      <c r="F277" s="44"/>
      <c r="G277" s="6"/>
      <c r="H277" s="109">
        <v>5301000112</v>
      </c>
      <c r="I277" s="88" t="s">
        <v>553</v>
      </c>
      <c r="J277" s="127" t="s">
        <v>350</v>
      </c>
      <c r="K277" s="39" t="s">
        <v>351</v>
      </c>
      <c r="L277" s="81"/>
      <c r="M277" s="30" t="s">
        <v>1182</v>
      </c>
      <c r="N277" s="13">
        <v>180</v>
      </c>
      <c r="O277" s="14" t="s">
        <v>1070</v>
      </c>
      <c r="P277" s="88" t="s">
        <v>1068</v>
      </c>
      <c r="Q277" s="88" t="s">
        <v>805</v>
      </c>
      <c r="R277" s="110">
        <v>41671</v>
      </c>
    </row>
    <row r="278" spans="1:18" s="124" customFormat="1" ht="99.75" customHeight="1" x14ac:dyDescent="0.25">
      <c r="A278" s="180"/>
      <c r="B278" s="75" t="s">
        <v>395</v>
      </c>
      <c r="C278" s="44"/>
      <c r="D278" s="44"/>
      <c r="E278" s="44"/>
      <c r="F278" s="44"/>
      <c r="G278" s="6"/>
      <c r="H278" s="109">
        <v>5301000112</v>
      </c>
      <c r="I278" s="88" t="s">
        <v>553</v>
      </c>
      <c r="J278" s="130"/>
      <c r="K278" s="44"/>
      <c r="L278" s="81"/>
      <c r="M278" s="30" t="s">
        <v>861</v>
      </c>
      <c r="N278" s="13">
        <v>104</v>
      </c>
      <c r="O278" s="13" t="s">
        <v>1069</v>
      </c>
      <c r="P278" s="88" t="s">
        <v>1005</v>
      </c>
      <c r="Q278" s="88" t="s">
        <v>805</v>
      </c>
      <c r="R278" s="110">
        <v>41671</v>
      </c>
    </row>
    <row r="279" spans="1:18" s="124" customFormat="1" ht="67.5" customHeight="1" x14ac:dyDescent="0.25">
      <c r="A279" s="180"/>
      <c r="B279" s="75" t="s">
        <v>395</v>
      </c>
      <c r="C279" s="44"/>
      <c r="D279" s="44"/>
      <c r="E279" s="44"/>
      <c r="F279" s="44"/>
      <c r="G279" s="6"/>
      <c r="H279" s="109">
        <v>5301000112</v>
      </c>
      <c r="I279" s="88" t="s">
        <v>553</v>
      </c>
      <c r="J279" s="130"/>
      <c r="K279" s="44"/>
      <c r="L279" s="81"/>
      <c r="M279" s="88" t="s">
        <v>867</v>
      </c>
      <c r="N279" s="2">
        <v>109</v>
      </c>
      <c r="O279" s="88" t="s">
        <v>869</v>
      </c>
      <c r="P279" s="88" t="s">
        <v>602</v>
      </c>
      <c r="Q279" s="88" t="s">
        <v>805</v>
      </c>
      <c r="R279" s="110">
        <v>41671</v>
      </c>
    </row>
    <row r="280" spans="1:18" s="124" customFormat="1" ht="128.25" customHeight="1" x14ac:dyDescent="0.25">
      <c r="A280" s="180"/>
      <c r="B280" s="75" t="s">
        <v>395</v>
      </c>
      <c r="C280" s="44"/>
      <c r="D280" s="44"/>
      <c r="E280" s="44"/>
      <c r="F280" s="44"/>
      <c r="G280" s="6"/>
      <c r="H280" s="109">
        <v>5301000112</v>
      </c>
      <c r="I280" s="88" t="s">
        <v>553</v>
      </c>
      <c r="J280" s="132"/>
      <c r="K280" s="40"/>
      <c r="L280" s="81"/>
      <c r="M280" s="88" t="s">
        <v>870</v>
      </c>
      <c r="N280" s="2">
        <v>75</v>
      </c>
      <c r="O280" s="88" t="s">
        <v>1004</v>
      </c>
      <c r="P280" s="88" t="s">
        <v>1006</v>
      </c>
      <c r="Q280" s="88" t="s">
        <v>805</v>
      </c>
      <c r="R280" s="110">
        <v>41671</v>
      </c>
    </row>
    <row r="281" spans="1:18" s="124" customFormat="1" ht="112.5" customHeight="1" x14ac:dyDescent="0.25">
      <c r="A281" s="180"/>
      <c r="B281" s="75" t="s">
        <v>395</v>
      </c>
      <c r="C281" s="44"/>
      <c r="D281" s="44"/>
      <c r="E281" s="44"/>
      <c r="F281" s="44"/>
      <c r="G281" s="6"/>
      <c r="H281" s="109">
        <v>5301000112</v>
      </c>
      <c r="I281" s="88" t="s">
        <v>553</v>
      </c>
      <c r="J281" s="143" t="s">
        <v>350</v>
      </c>
      <c r="K281" s="88" t="s">
        <v>351</v>
      </c>
      <c r="L281" s="81"/>
      <c r="M281" s="30" t="s">
        <v>1007</v>
      </c>
      <c r="N281" s="13">
        <v>9</v>
      </c>
      <c r="O281" s="88" t="s">
        <v>1008</v>
      </c>
      <c r="P281" s="88" t="s">
        <v>1009</v>
      </c>
      <c r="Q281" s="88" t="s">
        <v>601</v>
      </c>
      <c r="R281" s="88" t="s">
        <v>599</v>
      </c>
    </row>
    <row r="282" spans="1:18" s="124" customFormat="1" ht="63" customHeight="1" x14ac:dyDescent="0.25">
      <c r="A282" s="180"/>
      <c r="B282" s="75" t="s">
        <v>395</v>
      </c>
      <c r="C282" s="44"/>
      <c r="D282" s="44"/>
      <c r="E282" s="44"/>
      <c r="F282" s="44"/>
      <c r="G282" s="6"/>
      <c r="H282" s="109">
        <v>5301000112</v>
      </c>
      <c r="I282" s="88" t="s">
        <v>553</v>
      </c>
      <c r="J282" s="143" t="s">
        <v>350</v>
      </c>
      <c r="K282" s="88" t="s">
        <v>351</v>
      </c>
      <c r="L282" s="81"/>
      <c r="M282" s="30" t="s">
        <v>862</v>
      </c>
      <c r="N282" s="13">
        <v>1</v>
      </c>
      <c r="O282" s="88" t="s">
        <v>1010</v>
      </c>
      <c r="P282" s="88" t="s">
        <v>1012</v>
      </c>
      <c r="Q282" s="88" t="s">
        <v>1011</v>
      </c>
      <c r="R282" s="88" t="s">
        <v>1011</v>
      </c>
    </row>
    <row r="283" spans="1:18" s="124" customFormat="1" ht="96" x14ac:dyDescent="0.25">
      <c r="A283" s="180"/>
      <c r="B283" s="75" t="s">
        <v>395</v>
      </c>
      <c r="C283" s="44"/>
      <c r="D283" s="44"/>
      <c r="E283" s="44"/>
      <c r="F283" s="44"/>
      <c r="G283" s="6"/>
      <c r="H283" s="109">
        <v>5301000112</v>
      </c>
      <c r="I283" s="88" t="s">
        <v>553</v>
      </c>
      <c r="J283" s="143" t="s">
        <v>350</v>
      </c>
      <c r="K283" s="88" t="s">
        <v>351</v>
      </c>
      <c r="L283" s="81"/>
      <c r="M283" s="88" t="s">
        <v>874</v>
      </c>
      <c r="N283" s="13">
        <v>1</v>
      </c>
      <c r="O283" s="88" t="s">
        <v>607</v>
      </c>
      <c r="P283" s="88" t="s">
        <v>604</v>
      </c>
      <c r="Q283" s="88" t="s">
        <v>605</v>
      </c>
      <c r="R283" s="88" t="s">
        <v>606</v>
      </c>
    </row>
    <row r="284" spans="1:18" s="124" customFormat="1" ht="61.5" customHeight="1" x14ac:dyDescent="0.25">
      <c r="A284" s="180"/>
      <c r="B284" s="75" t="s">
        <v>395</v>
      </c>
      <c r="C284" s="44"/>
      <c r="D284" s="44"/>
      <c r="E284" s="44"/>
      <c r="F284" s="44"/>
      <c r="G284" s="6"/>
      <c r="H284" s="109">
        <v>5301000112</v>
      </c>
      <c r="I284" s="88" t="s">
        <v>553</v>
      </c>
      <c r="J284" s="143" t="s">
        <v>350</v>
      </c>
      <c r="K284" s="88" t="s">
        <v>351</v>
      </c>
      <c r="L284" s="81"/>
      <c r="M284" s="30" t="s">
        <v>1020</v>
      </c>
      <c r="N284" s="13">
        <v>1</v>
      </c>
      <c r="O284" s="88" t="s">
        <v>1013</v>
      </c>
      <c r="P284" s="88" t="s">
        <v>1014</v>
      </c>
      <c r="Q284" s="88"/>
      <c r="R284" s="88"/>
    </row>
    <row r="285" spans="1:18" s="124" customFormat="1" ht="110.25" customHeight="1" x14ac:dyDescent="0.25">
      <c r="A285" s="180"/>
      <c r="B285" s="75" t="s">
        <v>395</v>
      </c>
      <c r="C285" s="44"/>
      <c r="D285" s="44"/>
      <c r="E285" s="44"/>
      <c r="F285" s="44"/>
      <c r="G285" s="6"/>
      <c r="H285" s="109">
        <v>5301000112</v>
      </c>
      <c r="I285" s="88" t="s">
        <v>553</v>
      </c>
      <c r="J285" s="143" t="s">
        <v>350</v>
      </c>
      <c r="K285" s="88" t="s">
        <v>351</v>
      </c>
      <c r="L285" s="81"/>
      <c r="M285" s="88" t="s">
        <v>1017</v>
      </c>
      <c r="N285" s="2">
        <v>1</v>
      </c>
      <c r="O285" s="88" t="s">
        <v>1018</v>
      </c>
      <c r="P285" s="88" t="s">
        <v>1019</v>
      </c>
      <c r="Q285" s="88"/>
      <c r="R285" s="88"/>
    </row>
    <row r="286" spans="1:18" s="124" customFormat="1" ht="133.5" customHeight="1" x14ac:dyDescent="0.25">
      <c r="A286" s="180"/>
      <c r="B286" s="75" t="s">
        <v>395</v>
      </c>
      <c r="C286" s="44"/>
      <c r="D286" s="44"/>
      <c r="E286" s="44"/>
      <c r="F286" s="44"/>
      <c r="G286" s="6"/>
      <c r="H286" s="109">
        <v>5301000112</v>
      </c>
      <c r="I286" s="88" t="s">
        <v>553</v>
      </c>
      <c r="J286" s="143" t="s">
        <v>350</v>
      </c>
      <c r="K286" s="88" t="s">
        <v>351</v>
      </c>
      <c r="L286" s="81"/>
      <c r="M286" s="30" t="s">
        <v>864</v>
      </c>
      <c r="N286" s="13">
        <v>1</v>
      </c>
      <c r="O286" s="88" t="s">
        <v>865</v>
      </c>
      <c r="P286" s="88" t="s">
        <v>1015</v>
      </c>
      <c r="Q286" s="88" t="s">
        <v>1011</v>
      </c>
      <c r="R286" s="110">
        <v>41730</v>
      </c>
    </row>
    <row r="287" spans="1:18" s="124" customFormat="1" ht="74.25" customHeight="1" x14ac:dyDescent="0.25">
      <c r="A287" s="180"/>
      <c r="B287" s="75" t="s">
        <v>395</v>
      </c>
      <c r="C287" s="44"/>
      <c r="D287" s="44"/>
      <c r="E287" s="44"/>
      <c r="F287" s="44"/>
      <c r="G287" s="6"/>
      <c r="H287" s="109">
        <v>5301000112</v>
      </c>
      <c r="I287" s="88" t="s">
        <v>553</v>
      </c>
      <c r="J287" s="143" t="s">
        <v>350</v>
      </c>
      <c r="K287" s="88" t="s">
        <v>351</v>
      </c>
      <c r="L287" s="81"/>
      <c r="M287" s="30" t="s">
        <v>866</v>
      </c>
      <c r="N287" s="13">
        <v>1</v>
      </c>
      <c r="O287" s="88" t="s">
        <v>868</v>
      </c>
      <c r="P287" s="88" t="s">
        <v>1016</v>
      </c>
      <c r="Q287" s="88" t="s">
        <v>598</v>
      </c>
      <c r="R287" s="110" t="s">
        <v>600</v>
      </c>
    </row>
    <row r="288" spans="1:18" s="124" customFormat="1" ht="94.5" customHeight="1" x14ac:dyDescent="0.25">
      <c r="A288" s="180"/>
      <c r="B288" s="75" t="s">
        <v>395</v>
      </c>
      <c r="C288" s="44"/>
      <c r="D288" s="44"/>
      <c r="E288" s="44"/>
      <c r="F288" s="44"/>
      <c r="G288" s="6"/>
      <c r="H288" s="109">
        <v>5301000112</v>
      </c>
      <c r="I288" s="88" t="s">
        <v>553</v>
      </c>
      <c r="J288" s="143" t="s">
        <v>350</v>
      </c>
      <c r="K288" s="88" t="s">
        <v>351</v>
      </c>
      <c r="L288" s="81"/>
      <c r="M288" s="88" t="s">
        <v>871</v>
      </c>
      <c r="N288" s="2">
        <v>13</v>
      </c>
      <c r="O288" s="88" t="s">
        <v>1074</v>
      </c>
      <c r="P288" s="88" t="s">
        <v>603</v>
      </c>
      <c r="Q288" s="88" t="s">
        <v>598</v>
      </c>
      <c r="R288" s="88" t="s">
        <v>721</v>
      </c>
    </row>
    <row r="289" spans="1:18" s="124" customFormat="1" ht="96" x14ac:dyDescent="0.25">
      <c r="A289" s="180"/>
      <c r="B289" s="75" t="s">
        <v>395</v>
      </c>
      <c r="C289" s="44"/>
      <c r="D289" s="44"/>
      <c r="E289" s="44"/>
      <c r="F289" s="44"/>
      <c r="G289" s="6"/>
      <c r="H289" s="109">
        <v>5301000112</v>
      </c>
      <c r="I289" s="88" t="s">
        <v>553</v>
      </c>
      <c r="J289" s="143" t="s">
        <v>350</v>
      </c>
      <c r="K289" s="88" t="s">
        <v>351</v>
      </c>
      <c r="L289" s="81"/>
      <c r="M289" s="88" t="s">
        <v>872</v>
      </c>
      <c r="N289" s="2">
        <v>1</v>
      </c>
      <c r="O289" s="88" t="s">
        <v>607</v>
      </c>
      <c r="P289" s="88" t="s">
        <v>604</v>
      </c>
      <c r="Q289" s="88" t="s">
        <v>605</v>
      </c>
      <c r="R289" s="88" t="s">
        <v>606</v>
      </c>
    </row>
    <row r="290" spans="1:18" s="124" customFormat="1" ht="96" x14ac:dyDescent="0.25">
      <c r="A290" s="180"/>
      <c r="B290" s="75" t="s">
        <v>395</v>
      </c>
      <c r="C290" s="44"/>
      <c r="D290" s="44"/>
      <c r="E290" s="44"/>
      <c r="F290" s="44"/>
      <c r="G290" s="6"/>
      <c r="H290" s="109">
        <v>5301000112</v>
      </c>
      <c r="I290" s="88" t="s">
        <v>553</v>
      </c>
      <c r="J290" s="143" t="s">
        <v>350</v>
      </c>
      <c r="K290" s="88" t="s">
        <v>351</v>
      </c>
      <c r="L290" s="81"/>
      <c r="M290" s="88" t="s">
        <v>873</v>
      </c>
      <c r="N290" s="2">
        <v>1</v>
      </c>
      <c r="O290" s="88" t="s">
        <v>607</v>
      </c>
      <c r="P290" s="88" t="s">
        <v>604</v>
      </c>
      <c r="Q290" s="88" t="s">
        <v>605</v>
      </c>
      <c r="R290" s="88" t="s">
        <v>606</v>
      </c>
    </row>
    <row r="291" spans="1:18" s="124" customFormat="1" ht="96" x14ac:dyDescent="0.25">
      <c r="A291" s="65"/>
      <c r="B291" s="75" t="s">
        <v>395</v>
      </c>
      <c r="C291" s="40"/>
      <c r="D291" s="40"/>
      <c r="E291" s="40"/>
      <c r="F291" s="40"/>
      <c r="G291" s="6"/>
      <c r="H291" s="109">
        <v>5301000112</v>
      </c>
      <c r="I291" s="88" t="s">
        <v>553</v>
      </c>
      <c r="J291" s="143" t="s">
        <v>350</v>
      </c>
      <c r="K291" s="88" t="s">
        <v>351</v>
      </c>
      <c r="L291" s="38"/>
      <c r="M291" s="88" t="s">
        <v>875</v>
      </c>
      <c r="N291" s="2">
        <v>1</v>
      </c>
      <c r="O291" s="88" t="s">
        <v>607</v>
      </c>
      <c r="P291" s="88" t="s">
        <v>604</v>
      </c>
      <c r="Q291" s="88" t="s">
        <v>605</v>
      </c>
      <c r="R291" s="88" t="s">
        <v>606</v>
      </c>
    </row>
    <row r="292" spans="1:18" s="124" customFormat="1" ht="266.25" customHeight="1" x14ac:dyDescent="0.25">
      <c r="A292" s="1" t="s">
        <v>1183</v>
      </c>
      <c r="B292" s="23" t="s">
        <v>134</v>
      </c>
      <c r="C292" s="1" t="s">
        <v>34</v>
      </c>
      <c r="D292" s="1" t="s">
        <v>38</v>
      </c>
      <c r="E292" s="1" t="s">
        <v>845</v>
      </c>
      <c r="F292" s="21" t="s">
        <v>846</v>
      </c>
      <c r="G292" s="5">
        <v>1114000420000</v>
      </c>
      <c r="H292" s="9">
        <v>41080338</v>
      </c>
      <c r="I292" s="1" t="s">
        <v>551</v>
      </c>
      <c r="J292" s="9" t="s">
        <v>428</v>
      </c>
      <c r="K292" s="7" t="s">
        <v>427</v>
      </c>
      <c r="L292" s="70">
        <v>630000000</v>
      </c>
      <c r="M292" s="181" t="s">
        <v>608</v>
      </c>
      <c r="N292" s="70">
        <v>3500000</v>
      </c>
      <c r="O292" s="12" t="s">
        <v>657</v>
      </c>
      <c r="P292" s="181" t="s">
        <v>609</v>
      </c>
      <c r="Q292" s="12" t="s">
        <v>610</v>
      </c>
      <c r="R292" s="7" t="s">
        <v>611</v>
      </c>
    </row>
    <row r="293" spans="1:18" s="124" customFormat="1" ht="273" customHeight="1" x14ac:dyDescent="0.25">
      <c r="A293" s="39" t="s">
        <v>1080</v>
      </c>
      <c r="B293" s="1" t="s">
        <v>134</v>
      </c>
      <c r="C293" s="1" t="s">
        <v>34</v>
      </c>
      <c r="D293" s="1" t="s">
        <v>233</v>
      </c>
      <c r="E293" s="29" t="s">
        <v>848</v>
      </c>
      <c r="F293" s="22" t="s">
        <v>405</v>
      </c>
      <c r="G293" s="5">
        <v>1114000420000</v>
      </c>
      <c r="H293" s="9">
        <v>41080338</v>
      </c>
      <c r="I293" s="1" t="s">
        <v>551</v>
      </c>
      <c r="J293" s="9" t="s">
        <v>510</v>
      </c>
      <c r="K293" s="7" t="s">
        <v>423</v>
      </c>
      <c r="L293" s="70">
        <v>450000000</v>
      </c>
      <c r="M293" s="111" t="s">
        <v>612</v>
      </c>
      <c r="N293" s="12" t="s">
        <v>613</v>
      </c>
      <c r="O293" s="12" t="s">
        <v>614</v>
      </c>
      <c r="P293" s="111" t="s">
        <v>615</v>
      </c>
      <c r="Q293" s="12" t="s">
        <v>616</v>
      </c>
      <c r="R293" s="7" t="s">
        <v>611</v>
      </c>
    </row>
    <row r="294" spans="1:18" s="124" customFormat="1" ht="171.75" customHeight="1" x14ac:dyDescent="0.25">
      <c r="A294" s="40"/>
      <c r="B294" s="1" t="s">
        <v>134</v>
      </c>
      <c r="C294" s="1" t="s">
        <v>34</v>
      </c>
      <c r="D294" s="1" t="s">
        <v>233</v>
      </c>
      <c r="E294" s="29" t="s">
        <v>847</v>
      </c>
      <c r="F294" s="22" t="s">
        <v>405</v>
      </c>
      <c r="G294" s="5">
        <v>1114003400000</v>
      </c>
      <c r="H294" s="9">
        <v>4180331</v>
      </c>
      <c r="I294" s="73" t="s">
        <v>552</v>
      </c>
      <c r="J294" s="9" t="s">
        <v>511</v>
      </c>
      <c r="K294" s="7" t="s">
        <v>423</v>
      </c>
      <c r="L294" s="70">
        <v>0</v>
      </c>
      <c r="M294" s="77" t="s">
        <v>777</v>
      </c>
      <c r="N294" s="70"/>
      <c r="O294" s="12"/>
      <c r="P294" s="12"/>
      <c r="Q294" s="12"/>
      <c r="R294" s="12"/>
    </row>
    <row r="295" spans="1:18" s="124" customFormat="1" ht="172.5" customHeight="1" x14ac:dyDescent="0.25">
      <c r="A295" s="1" t="s">
        <v>1184</v>
      </c>
      <c r="B295" s="1" t="s">
        <v>134</v>
      </c>
      <c r="C295" s="1" t="s">
        <v>34</v>
      </c>
      <c r="D295" s="1" t="s">
        <v>233</v>
      </c>
      <c r="E295" s="7" t="s">
        <v>849</v>
      </c>
      <c r="F295" s="21" t="s">
        <v>405</v>
      </c>
      <c r="G295" s="5">
        <v>1114000420000</v>
      </c>
      <c r="H295" s="9">
        <v>41080338</v>
      </c>
      <c r="I295" s="1" t="s">
        <v>551</v>
      </c>
      <c r="J295" s="9" t="s">
        <v>425</v>
      </c>
      <c r="K295" s="7" t="s">
        <v>424</v>
      </c>
      <c r="L295" s="70">
        <v>200000000</v>
      </c>
      <c r="M295" s="181" t="s">
        <v>617</v>
      </c>
      <c r="N295" s="70">
        <v>2</v>
      </c>
      <c r="O295" s="12" t="s">
        <v>658</v>
      </c>
      <c r="P295" s="181" t="s">
        <v>618</v>
      </c>
      <c r="Q295" s="12" t="s">
        <v>619</v>
      </c>
      <c r="R295" s="1" t="s">
        <v>611</v>
      </c>
    </row>
    <row r="296" spans="1:18" s="124" customFormat="1" ht="146.25" customHeight="1" x14ac:dyDescent="0.25">
      <c r="A296" s="52" t="s">
        <v>1185</v>
      </c>
      <c r="B296" s="3" t="s">
        <v>134</v>
      </c>
      <c r="C296" s="1" t="s">
        <v>34</v>
      </c>
      <c r="D296" s="3" t="s">
        <v>38</v>
      </c>
      <c r="E296" s="2" t="s">
        <v>372</v>
      </c>
      <c r="F296" s="2" t="s">
        <v>403</v>
      </c>
      <c r="G296" s="5">
        <v>1114003400000</v>
      </c>
      <c r="H296" s="9">
        <v>41080331</v>
      </c>
      <c r="I296" s="73" t="s">
        <v>552</v>
      </c>
      <c r="J296" s="9" t="s">
        <v>205</v>
      </c>
      <c r="K296" s="7" t="s">
        <v>208</v>
      </c>
      <c r="L296" s="70">
        <v>300000000</v>
      </c>
      <c r="M296" s="181" t="s">
        <v>620</v>
      </c>
      <c r="N296" s="70">
        <v>10</v>
      </c>
      <c r="O296" s="12" t="s">
        <v>876</v>
      </c>
      <c r="P296" s="181" t="s">
        <v>621</v>
      </c>
      <c r="Q296" s="12" t="s">
        <v>611</v>
      </c>
      <c r="R296" s="7" t="s">
        <v>611</v>
      </c>
    </row>
    <row r="297" spans="1:18" s="124" customFormat="1" ht="144.75" customHeight="1" x14ac:dyDescent="0.25">
      <c r="A297" s="56"/>
      <c r="B297" s="3" t="s">
        <v>134</v>
      </c>
      <c r="C297" s="1" t="s">
        <v>34</v>
      </c>
      <c r="D297" s="3" t="s">
        <v>38</v>
      </c>
      <c r="E297" s="2" t="s">
        <v>372</v>
      </c>
      <c r="F297" s="2" t="s">
        <v>403</v>
      </c>
      <c r="G297" s="5">
        <v>1114003400000</v>
      </c>
      <c r="H297" s="9">
        <v>41080331</v>
      </c>
      <c r="I297" s="73" t="s">
        <v>552</v>
      </c>
      <c r="J297" s="9" t="s">
        <v>206</v>
      </c>
      <c r="K297" s="7" t="s">
        <v>209</v>
      </c>
      <c r="L297" s="70">
        <v>10000000</v>
      </c>
      <c r="M297" s="181" t="s">
        <v>622</v>
      </c>
      <c r="N297" s="70">
        <v>10</v>
      </c>
      <c r="O297" s="12" t="s">
        <v>877</v>
      </c>
      <c r="P297" s="181" t="s">
        <v>623</v>
      </c>
      <c r="Q297" s="12" t="s">
        <v>624</v>
      </c>
      <c r="R297" s="7" t="s">
        <v>611</v>
      </c>
    </row>
    <row r="298" spans="1:18" s="124" customFormat="1" ht="143.25" customHeight="1" x14ac:dyDescent="0.25">
      <c r="A298" s="66"/>
      <c r="B298" s="2" t="s">
        <v>134</v>
      </c>
      <c r="C298" s="1" t="s">
        <v>34</v>
      </c>
      <c r="D298" s="2" t="s">
        <v>38</v>
      </c>
      <c r="E298" s="2" t="s">
        <v>372</v>
      </c>
      <c r="F298" s="2" t="s">
        <v>403</v>
      </c>
      <c r="G298" s="5">
        <v>1114003400000</v>
      </c>
      <c r="H298" s="9">
        <v>41080331</v>
      </c>
      <c r="I298" s="73" t="s">
        <v>552</v>
      </c>
      <c r="J298" s="9" t="s">
        <v>207</v>
      </c>
      <c r="K298" s="7" t="s">
        <v>210</v>
      </c>
      <c r="L298" s="70">
        <v>491347398</v>
      </c>
      <c r="M298" s="181" t="s">
        <v>625</v>
      </c>
      <c r="N298" s="70">
        <v>1000000</v>
      </c>
      <c r="O298" s="12" t="s">
        <v>878</v>
      </c>
      <c r="P298" s="181" t="s">
        <v>626</v>
      </c>
      <c r="Q298" s="12" t="s">
        <v>619</v>
      </c>
      <c r="R298" s="7" t="s">
        <v>627</v>
      </c>
    </row>
    <row r="299" spans="1:18" ht="80.25" customHeight="1" x14ac:dyDescent="0.25">
      <c r="A299" s="1"/>
      <c r="B299" s="2" t="s">
        <v>134</v>
      </c>
      <c r="C299" s="7" t="s">
        <v>34</v>
      </c>
      <c r="D299" s="2" t="s">
        <v>39</v>
      </c>
      <c r="E299" s="52" t="s">
        <v>211</v>
      </c>
      <c r="F299" s="39" t="s">
        <v>404</v>
      </c>
      <c r="G299" s="5">
        <v>1114000420000</v>
      </c>
      <c r="H299" s="9">
        <v>41080338</v>
      </c>
      <c r="I299" s="1" t="s">
        <v>551</v>
      </c>
      <c r="J299" s="9" t="s">
        <v>212</v>
      </c>
      <c r="K299" s="7" t="s">
        <v>222</v>
      </c>
      <c r="L299" s="37">
        <v>1263000000</v>
      </c>
      <c r="M299" s="35" t="s">
        <v>628</v>
      </c>
      <c r="N299" s="37">
        <v>1</v>
      </c>
      <c r="O299" s="35" t="s">
        <v>629</v>
      </c>
      <c r="P299" s="182" t="s">
        <v>660</v>
      </c>
      <c r="Q299" s="35" t="s">
        <v>619</v>
      </c>
      <c r="R299" s="35" t="s">
        <v>627</v>
      </c>
    </row>
    <row r="300" spans="1:18" ht="76.5" customHeight="1" x14ac:dyDescent="0.25">
      <c r="A300" s="1"/>
      <c r="B300" s="2" t="s">
        <v>134</v>
      </c>
      <c r="C300" s="7" t="s">
        <v>34</v>
      </c>
      <c r="D300" s="2" t="s">
        <v>39</v>
      </c>
      <c r="E300" s="56"/>
      <c r="F300" s="44"/>
      <c r="G300" s="5">
        <v>1114000420000</v>
      </c>
      <c r="H300" s="9">
        <v>41080338</v>
      </c>
      <c r="I300" s="1" t="s">
        <v>551</v>
      </c>
      <c r="J300" s="9" t="s">
        <v>213</v>
      </c>
      <c r="K300" s="7" t="s">
        <v>223</v>
      </c>
      <c r="L300" s="116"/>
      <c r="M300" s="140"/>
      <c r="N300" s="116"/>
      <c r="O300" s="183"/>
      <c r="P300" s="184"/>
      <c r="Q300" s="140"/>
      <c r="R300" s="140"/>
    </row>
    <row r="301" spans="1:18" ht="65.25" customHeight="1" x14ac:dyDescent="0.25">
      <c r="A301" s="1"/>
      <c r="B301" s="2" t="s">
        <v>134</v>
      </c>
      <c r="C301" s="7" t="s">
        <v>34</v>
      </c>
      <c r="D301" s="2" t="s">
        <v>39</v>
      </c>
      <c r="E301" s="56"/>
      <c r="F301" s="44"/>
      <c r="G301" s="5">
        <v>1114000420000</v>
      </c>
      <c r="H301" s="9">
        <v>41080338</v>
      </c>
      <c r="I301" s="1" t="s">
        <v>551</v>
      </c>
      <c r="J301" s="9" t="s">
        <v>214</v>
      </c>
      <c r="K301" s="7" t="s">
        <v>224</v>
      </c>
      <c r="L301" s="116"/>
      <c r="M301" s="140"/>
      <c r="N301" s="116"/>
      <c r="O301" s="183"/>
      <c r="P301" s="184"/>
      <c r="Q301" s="140"/>
      <c r="R301" s="140"/>
    </row>
    <row r="302" spans="1:18" ht="63.75" customHeight="1" x14ac:dyDescent="0.25">
      <c r="A302" s="1"/>
      <c r="B302" s="2" t="s">
        <v>134</v>
      </c>
      <c r="C302" s="7" t="s">
        <v>34</v>
      </c>
      <c r="D302" s="2" t="s">
        <v>39</v>
      </c>
      <c r="E302" s="56"/>
      <c r="F302" s="44"/>
      <c r="G302" s="5">
        <v>1114000420000</v>
      </c>
      <c r="H302" s="9">
        <v>41080338</v>
      </c>
      <c r="I302" s="1" t="s">
        <v>551</v>
      </c>
      <c r="J302" s="9" t="s">
        <v>215</v>
      </c>
      <c r="K302" s="7" t="s">
        <v>225</v>
      </c>
      <c r="L302" s="116"/>
      <c r="M302" s="140"/>
      <c r="N302" s="116"/>
      <c r="O302" s="183"/>
      <c r="P302" s="184"/>
      <c r="Q302" s="140"/>
      <c r="R302" s="140"/>
    </row>
    <row r="303" spans="1:18" ht="62.25" customHeight="1" x14ac:dyDescent="0.25">
      <c r="A303" s="1"/>
      <c r="B303" s="2" t="s">
        <v>134</v>
      </c>
      <c r="C303" s="7" t="s">
        <v>34</v>
      </c>
      <c r="D303" s="2" t="s">
        <v>39</v>
      </c>
      <c r="E303" s="56"/>
      <c r="F303" s="44"/>
      <c r="G303" s="5">
        <v>1114000420000</v>
      </c>
      <c r="H303" s="9">
        <v>41080338</v>
      </c>
      <c r="I303" s="1" t="s">
        <v>551</v>
      </c>
      <c r="J303" s="9" t="s">
        <v>216</v>
      </c>
      <c r="K303" s="7" t="s">
        <v>226</v>
      </c>
      <c r="L303" s="116"/>
      <c r="M303" s="140"/>
      <c r="N303" s="116"/>
      <c r="O303" s="183"/>
      <c r="P303" s="184"/>
      <c r="Q303" s="140"/>
      <c r="R303" s="140"/>
    </row>
    <row r="304" spans="1:18" ht="76.5" customHeight="1" x14ac:dyDescent="0.25">
      <c r="A304" s="1"/>
      <c r="B304" s="2" t="s">
        <v>134</v>
      </c>
      <c r="C304" s="7" t="s">
        <v>34</v>
      </c>
      <c r="D304" s="2" t="s">
        <v>39</v>
      </c>
      <c r="E304" s="56"/>
      <c r="F304" s="44"/>
      <c r="G304" s="5">
        <v>1114000420000</v>
      </c>
      <c r="H304" s="9">
        <v>41080338</v>
      </c>
      <c r="I304" s="1" t="s">
        <v>551</v>
      </c>
      <c r="J304" s="9" t="s">
        <v>217</v>
      </c>
      <c r="K304" s="7" t="s">
        <v>227</v>
      </c>
      <c r="L304" s="116"/>
      <c r="M304" s="140"/>
      <c r="N304" s="116"/>
      <c r="O304" s="183"/>
      <c r="P304" s="184"/>
      <c r="Q304" s="140"/>
      <c r="R304" s="140"/>
    </row>
    <row r="305" spans="1:18" ht="75" customHeight="1" x14ac:dyDescent="0.25">
      <c r="A305" s="1"/>
      <c r="B305" s="2" t="s">
        <v>134</v>
      </c>
      <c r="C305" s="7" t="s">
        <v>34</v>
      </c>
      <c r="D305" s="2" t="s">
        <v>39</v>
      </c>
      <c r="E305" s="56"/>
      <c r="F305" s="44"/>
      <c r="G305" s="5">
        <v>1114000420000</v>
      </c>
      <c r="H305" s="9">
        <v>41080338</v>
      </c>
      <c r="I305" s="1" t="s">
        <v>551</v>
      </c>
      <c r="J305" s="9" t="s">
        <v>218</v>
      </c>
      <c r="K305" s="7" t="s">
        <v>228</v>
      </c>
      <c r="L305" s="116"/>
      <c r="M305" s="140"/>
      <c r="N305" s="116"/>
      <c r="O305" s="183"/>
      <c r="P305" s="184"/>
      <c r="Q305" s="140"/>
      <c r="R305" s="140"/>
    </row>
    <row r="306" spans="1:18" ht="72.75" customHeight="1" x14ac:dyDescent="0.25">
      <c r="A306" s="1"/>
      <c r="B306" s="2" t="s">
        <v>134</v>
      </c>
      <c r="C306" s="7" t="s">
        <v>34</v>
      </c>
      <c r="D306" s="2" t="s">
        <v>39</v>
      </c>
      <c r="E306" s="56"/>
      <c r="F306" s="44"/>
      <c r="G306" s="5">
        <v>1114000420000</v>
      </c>
      <c r="H306" s="9">
        <v>41080338</v>
      </c>
      <c r="I306" s="1" t="s">
        <v>551</v>
      </c>
      <c r="J306" s="9" t="s">
        <v>219</v>
      </c>
      <c r="K306" s="7" t="s">
        <v>229</v>
      </c>
      <c r="L306" s="116"/>
      <c r="M306" s="140"/>
      <c r="N306" s="116"/>
      <c r="O306" s="183"/>
      <c r="P306" s="184"/>
      <c r="Q306" s="140"/>
      <c r="R306" s="140"/>
    </row>
    <row r="307" spans="1:18" ht="74.25" customHeight="1" x14ac:dyDescent="0.25">
      <c r="A307" s="1"/>
      <c r="B307" s="2" t="s">
        <v>134</v>
      </c>
      <c r="C307" s="7" t="s">
        <v>34</v>
      </c>
      <c r="D307" s="2" t="s">
        <v>39</v>
      </c>
      <c r="E307" s="56"/>
      <c r="F307" s="44"/>
      <c r="G307" s="5">
        <v>1114000420000</v>
      </c>
      <c r="H307" s="9">
        <v>41080338</v>
      </c>
      <c r="I307" s="1" t="s">
        <v>551</v>
      </c>
      <c r="J307" s="9" t="s">
        <v>220</v>
      </c>
      <c r="K307" s="7" t="s">
        <v>230</v>
      </c>
      <c r="L307" s="116"/>
      <c r="M307" s="140"/>
      <c r="N307" s="116"/>
      <c r="O307" s="183"/>
      <c r="P307" s="184"/>
      <c r="Q307" s="140"/>
      <c r="R307" s="140"/>
    </row>
    <row r="308" spans="1:18" ht="73.5" customHeight="1" x14ac:dyDescent="0.25">
      <c r="A308" s="1"/>
      <c r="B308" s="2" t="s">
        <v>134</v>
      </c>
      <c r="C308" s="7" t="s">
        <v>34</v>
      </c>
      <c r="D308" s="2" t="s">
        <v>39</v>
      </c>
      <c r="E308" s="66"/>
      <c r="F308" s="40"/>
      <c r="G308" s="5">
        <v>1114000420000</v>
      </c>
      <c r="H308" s="9">
        <v>41080338</v>
      </c>
      <c r="I308" s="1" t="s">
        <v>551</v>
      </c>
      <c r="J308" s="9" t="s">
        <v>221</v>
      </c>
      <c r="K308" s="7" t="s">
        <v>231</v>
      </c>
      <c r="L308" s="117"/>
      <c r="M308" s="36"/>
      <c r="N308" s="117"/>
      <c r="O308" s="174"/>
      <c r="P308" s="185"/>
      <c r="Q308" s="36"/>
      <c r="R308" s="36"/>
    </row>
    <row r="309" spans="1:18" s="124" customFormat="1" ht="123" customHeight="1" x14ac:dyDescent="0.25">
      <c r="A309" s="52" t="s">
        <v>1186</v>
      </c>
      <c r="B309" s="23" t="s">
        <v>134</v>
      </c>
      <c r="C309" s="1" t="s">
        <v>34</v>
      </c>
      <c r="D309" s="3" t="s">
        <v>38</v>
      </c>
      <c r="E309" s="3" t="s">
        <v>471</v>
      </c>
      <c r="F309" s="2" t="s">
        <v>397</v>
      </c>
      <c r="G309" s="5">
        <v>1114000420000</v>
      </c>
      <c r="H309" s="9">
        <v>41080338</v>
      </c>
      <c r="I309" s="1" t="s">
        <v>551</v>
      </c>
      <c r="J309" s="9" t="s">
        <v>199</v>
      </c>
      <c r="K309" s="7" t="s">
        <v>1187</v>
      </c>
      <c r="L309" s="37">
        <v>160000000</v>
      </c>
      <c r="M309" s="13" t="s">
        <v>879</v>
      </c>
      <c r="N309" s="9">
        <v>71</v>
      </c>
      <c r="O309" s="33" t="s">
        <v>881</v>
      </c>
      <c r="P309" s="182" t="s">
        <v>630</v>
      </c>
      <c r="Q309" s="35" t="s">
        <v>619</v>
      </c>
      <c r="R309" s="35" t="s">
        <v>611</v>
      </c>
    </row>
    <row r="310" spans="1:18" s="124" customFormat="1" ht="123.75" customHeight="1" x14ac:dyDescent="0.25">
      <c r="A310" s="56"/>
      <c r="B310" s="23" t="s">
        <v>134</v>
      </c>
      <c r="C310" s="1" t="s">
        <v>34</v>
      </c>
      <c r="D310" s="3" t="s">
        <v>38</v>
      </c>
      <c r="E310" s="2" t="s">
        <v>471</v>
      </c>
      <c r="F310" s="2" t="s">
        <v>397</v>
      </c>
      <c r="G310" s="5">
        <v>1114000420000</v>
      </c>
      <c r="H310" s="9">
        <v>41080338</v>
      </c>
      <c r="I310" s="1" t="s">
        <v>551</v>
      </c>
      <c r="J310" s="9" t="s">
        <v>200</v>
      </c>
      <c r="K310" s="7" t="s">
        <v>1188</v>
      </c>
      <c r="L310" s="116"/>
      <c r="M310" s="35" t="s">
        <v>880</v>
      </c>
      <c r="N310" s="71">
        <v>32</v>
      </c>
      <c r="O310" s="39" t="s">
        <v>882</v>
      </c>
      <c r="P310" s="186"/>
      <c r="Q310" s="183"/>
      <c r="R310" s="183"/>
    </row>
    <row r="311" spans="1:18" s="124" customFormat="1" ht="124.5" customHeight="1" x14ac:dyDescent="0.25">
      <c r="A311" s="66"/>
      <c r="B311" s="23" t="s">
        <v>134</v>
      </c>
      <c r="C311" s="1" t="s">
        <v>34</v>
      </c>
      <c r="D311" s="3" t="s">
        <v>38</v>
      </c>
      <c r="E311" s="87" t="s">
        <v>472</v>
      </c>
      <c r="F311" s="2" t="s">
        <v>397</v>
      </c>
      <c r="G311" s="5">
        <v>1114000420000</v>
      </c>
      <c r="H311" s="9">
        <v>41080338</v>
      </c>
      <c r="I311" s="1" t="s">
        <v>551</v>
      </c>
      <c r="J311" s="9" t="s">
        <v>201</v>
      </c>
      <c r="K311" s="7" t="s">
        <v>1189</v>
      </c>
      <c r="L311" s="117"/>
      <c r="M311" s="36"/>
      <c r="N311" s="74"/>
      <c r="O311" s="40"/>
      <c r="P311" s="187"/>
      <c r="Q311" s="174"/>
      <c r="R311" s="174"/>
    </row>
    <row r="312" spans="1:18" ht="97.5" customHeight="1" x14ac:dyDescent="0.25">
      <c r="A312" s="1"/>
      <c r="B312" s="3" t="s">
        <v>134</v>
      </c>
      <c r="C312" s="73" t="s">
        <v>34</v>
      </c>
      <c r="D312" s="3" t="s">
        <v>101</v>
      </c>
      <c r="E312" s="7" t="s">
        <v>35</v>
      </c>
      <c r="F312" s="2" t="s">
        <v>402</v>
      </c>
      <c r="G312" s="5">
        <v>1114003400000</v>
      </c>
      <c r="H312" s="9">
        <v>41080331</v>
      </c>
      <c r="I312" s="73" t="s">
        <v>552</v>
      </c>
      <c r="J312" s="108" t="s">
        <v>202</v>
      </c>
      <c r="K312" s="7" t="s">
        <v>204</v>
      </c>
      <c r="L312" s="37">
        <v>573824342</v>
      </c>
      <c r="M312" s="35" t="s">
        <v>631</v>
      </c>
      <c r="N312" s="37">
        <v>15</v>
      </c>
      <c r="O312" s="35" t="s">
        <v>883</v>
      </c>
      <c r="P312" s="182" t="s">
        <v>632</v>
      </c>
      <c r="Q312" s="35" t="s">
        <v>633</v>
      </c>
      <c r="R312" s="35" t="s">
        <v>627</v>
      </c>
    </row>
    <row r="313" spans="1:18" ht="98.25" customHeight="1" x14ac:dyDescent="0.25">
      <c r="A313" s="1"/>
      <c r="B313" s="3" t="s">
        <v>134</v>
      </c>
      <c r="C313" s="73" t="s">
        <v>34</v>
      </c>
      <c r="D313" s="3" t="s">
        <v>101</v>
      </c>
      <c r="E313" s="7" t="s">
        <v>36</v>
      </c>
      <c r="F313" s="2" t="s">
        <v>402</v>
      </c>
      <c r="G313" s="5">
        <v>1114000420000</v>
      </c>
      <c r="H313" s="9">
        <v>41080338</v>
      </c>
      <c r="I313" s="1" t="s">
        <v>551</v>
      </c>
      <c r="J313" s="108" t="s">
        <v>203</v>
      </c>
      <c r="K313" s="7" t="s">
        <v>36</v>
      </c>
      <c r="L313" s="116"/>
      <c r="M313" s="183"/>
      <c r="N313" s="116"/>
      <c r="O313" s="183"/>
      <c r="P313" s="186"/>
      <c r="Q313" s="183"/>
      <c r="R313" s="183"/>
    </row>
    <row r="314" spans="1:18" ht="96" customHeight="1" x14ac:dyDescent="0.25">
      <c r="A314" s="1"/>
      <c r="B314" s="3" t="s">
        <v>134</v>
      </c>
      <c r="C314" s="73" t="s">
        <v>34</v>
      </c>
      <c r="D314" s="3" t="s">
        <v>101</v>
      </c>
      <c r="E314" s="7" t="s">
        <v>37</v>
      </c>
      <c r="F314" s="2" t="s">
        <v>402</v>
      </c>
      <c r="G314" s="5">
        <v>1114000420000</v>
      </c>
      <c r="H314" s="9">
        <v>41080338</v>
      </c>
      <c r="I314" s="1" t="s">
        <v>551</v>
      </c>
      <c r="J314" s="108" t="s">
        <v>194</v>
      </c>
      <c r="K314" s="7" t="s">
        <v>37</v>
      </c>
      <c r="L314" s="116"/>
      <c r="M314" s="183"/>
      <c r="N314" s="116"/>
      <c r="O314" s="183"/>
      <c r="P314" s="186"/>
      <c r="Q314" s="183"/>
      <c r="R314" s="183"/>
    </row>
    <row r="315" spans="1:18" ht="135" customHeight="1" x14ac:dyDescent="0.25">
      <c r="A315" s="1"/>
      <c r="B315" s="3" t="s">
        <v>134</v>
      </c>
      <c r="C315" s="7" t="s">
        <v>34</v>
      </c>
      <c r="D315" s="2" t="s">
        <v>101</v>
      </c>
      <c r="E315" s="7" t="s">
        <v>247</v>
      </c>
      <c r="F315" s="21" t="s">
        <v>195</v>
      </c>
      <c r="G315" s="5">
        <v>1114003400000</v>
      </c>
      <c r="H315" s="9">
        <v>41080331</v>
      </c>
      <c r="I315" s="73" t="s">
        <v>552</v>
      </c>
      <c r="J315" s="108" t="s">
        <v>245</v>
      </c>
      <c r="K315" s="7" t="s">
        <v>246</v>
      </c>
      <c r="L315" s="117"/>
      <c r="M315" s="174"/>
      <c r="N315" s="117"/>
      <c r="O315" s="174"/>
      <c r="P315" s="187"/>
      <c r="Q315" s="174"/>
      <c r="R315" s="174"/>
    </row>
    <row r="316" spans="1:18" ht="125.25" customHeight="1" x14ac:dyDescent="0.25">
      <c r="A316" s="1"/>
      <c r="B316" s="23" t="s">
        <v>134</v>
      </c>
      <c r="C316" s="7" t="s">
        <v>90</v>
      </c>
      <c r="D316" s="1" t="s">
        <v>38</v>
      </c>
      <c r="E316" s="7" t="s">
        <v>457</v>
      </c>
      <c r="F316" s="2" t="s">
        <v>458</v>
      </c>
      <c r="G316" s="5">
        <v>1114000420000</v>
      </c>
      <c r="H316" s="9">
        <v>41080331</v>
      </c>
      <c r="I316" s="73" t="s">
        <v>552</v>
      </c>
      <c r="J316" s="108" t="s">
        <v>196</v>
      </c>
      <c r="K316" s="7" t="s">
        <v>198</v>
      </c>
      <c r="L316" s="70">
        <v>0</v>
      </c>
      <c r="M316" s="77" t="s">
        <v>777</v>
      </c>
      <c r="N316" s="70"/>
      <c r="O316" s="112"/>
      <c r="P316" s="12"/>
      <c r="Q316" s="12"/>
      <c r="R316" s="12"/>
    </row>
    <row r="317" spans="1:18" ht="121.5" customHeight="1" x14ac:dyDescent="0.25">
      <c r="A317" s="1"/>
      <c r="B317" s="23" t="s">
        <v>134</v>
      </c>
      <c r="C317" s="7" t="s">
        <v>90</v>
      </c>
      <c r="D317" s="1" t="s">
        <v>38</v>
      </c>
      <c r="E317" s="7" t="s">
        <v>456</v>
      </c>
      <c r="F317" s="2" t="s">
        <v>458</v>
      </c>
      <c r="G317" s="5">
        <v>1114000420000</v>
      </c>
      <c r="H317" s="9">
        <v>41080331</v>
      </c>
      <c r="I317" s="73" t="s">
        <v>552</v>
      </c>
      <c r="J317" s="108" t="s">
        <v>197</v>
      </c>
      <c r="K317" s="7" t="s">
        <v>373</v>
      </c>
      <c r="L317" s="70">
        <v>0</v>
      </c>
      <c r="M317" s="77" t="s">
        <v>777</v>
      </c>
      <c r="N317" s="70"/>
      <c r="O317" s="112"/>
      <c r="P317" s="12"/>
      <c r="Q317" s="12"/>
      <c r="R317" s="12"/>
    </row>
    <row r="318" spans="1:18" s="124" customFormat="1" ht="161.25" customHeight="1" x14ac:dyDescent="0.25">
      <c r="A318" s="52" t="s">
        <v>1185</v>
      </c>
      <c r="B318" s="113" t="s">
        <v>134</v>
      </c>
      <c r="C318" s="3" t="s">
        <v>34</v>
      </c>
      <c r="D318" s="3" t="s">
        <v>233</v>
      </c>
      <c r="E318" s="7" t="s">
        <v>238</v>
      </c>
      <c r="F318" s="2" t="s">
        <v>405</v>
      </c>
      <c r="G318" s="5">
        <v>1114000420000</v>
      </c>
      <c r="H318" s="9">
        <v>41080338</v>
      </c>
      <c r="I318" s="1" t="s">
        <v>551</v>
      </c>
      <c r="J318" s="108" t="s">
        <v>236</v>
      </c>
      <c r="K318" s="7" t="s">
        <v>40</v>
      </c>
      <c r="L318" s="70">
        <v>300000000</v>
      </c>
      <c r="M318" s="181" t="s">
        <v>634</v>
      </c>
      <c r="N318" s="12" t="s">
        <v>635</v>
      </c>
      <c r="O318" s="12" t="s">
        <v>636</v>
      </c>
      <c r="P318" s="181" t="s">
        <v>637</v>
      </c>
      <c r="Q318" s="12" t="s">
        <v>616</v>
      </c>
      <c r="R318" s="7" t="s">
        <v>611</v>
      </c>
    </row>
    <row r="319" spans="1:18" s="124" customFormat="1" ht="138" customHeight="1" x14ac:dyDescent="0.25">
      <c r="A319" s="56"/>
      <c r="B319" s="113" t="s">
        <v>134</v>
      </c>
      <c r="C319" s="3" t="s">
        <v>34</v>
      </c>
      <c r="D319" s="3" t="s">
        <v>233</v>
      </c>
      <c r="E319" s="7" t="s">
        <v>234</v>
      </c>
      <c r="F319" s="2" t="s">
        <v>405</v>
      </c>
      <c r="G319" s="5">
        <v>1114000420000</v>
      </c>
      <c r="H319" s="9">
        <v>41080338</v>
      </c>
      <c r="I319" s="1" t="s">
        <v>551</v>
      </c>
      <c r="J319" s="108" t="s">
        <v>232</v>
      </c>
      <c r="K319" s="7" t="s">
        <v>234</v>
      </c>
      <c r="L319" s="37">
        <v>400000000</v>
      </c>
      <c r="M319" s="182" t="s">
        <v>638</v>
      </c>
      <c r="N319" s="37">
        <v>560</v>
      </c>
      <c r="O319" s="35" t="s">
        <v>659</v>
      </c>
      <c r="P319" s="182" t="s">
        <v>639</v>
      </c>
      <c r="Q319" s="35" t="s">
        <v>624</v>
      </c>
      <c r="R319" s="35" t="s">
        <v>611</v>
      </c>
    </row>
    <row r="320" spans="1:18" s="124" customFormat="1" ht="144" customHeight="1" x14ac:dyDescent="0.25">
      <c r="A320" s="56"/>
      <c r="B320" s="113" t="s">
        <v>134</v>
      </c>
      <c r="C320" s="2" t="s">
        <v>34</v>
      </c>
      <c r="D320" s="2" t="s">
        <v>233</v>
      </c>
      <c r="E320" s="7" t="s">
        <v>237</v>
      </c>
      <c r="F320" s="2" t="s">
        <v>405</v>
      </c>
      <c r="G320" s="5">
        <v>1114000420000</v>
      </c>
      <c r="H320" s="9">
        <v>41080338</v>
      </c>
      <c r="I320" s="1" t="s">
        <v>551</v>
      </c>
      <c r="J320" s="108" t="s">
        <v>235</v>
      </c>
      <c r="K320" s="7" t="s">
        <v>41</v>
      </c>
      <c r="L320" s="117"/>
      <c r="M320" s="187"/>
      <c r="N320" s="117"/>
      <c r="O320" s="174"/>
      <c r="P320" s="187"/>
      <c r="Q320" s="174"/>
      <c r="R320" s="174"/>
    </row>
    <row r="321" spans="1:18" s="124" customFormat="1" ht="117.95" customHeight="1" x14ac:dyDescent="0.25">
      <c r="A321" s="56"/>
      <c r="B321" s="23" t="s">
        <v>134</v>
      </c>
      <c r="C321" s="1" t="s">
        <v>102</v>
      </c>
      <c r="D321" s="1" t="s">
        <v>102</v>
      </c>
      <c r="E321" s="2" t="s">
        <v>241</v>
      </c>
      <c r="F321" s="114" t="s">
        <v>397</v>
      </c>
      <c r="G321" s="5">
        <v>1114000420000</v>
      </c>
      <c r="H321" s="9">
        <v>41080338</v>
      </c>
      <c r="I321" s="1" t="s">
        <v>551</v>
      </c>
      <c r="J321" s="108" t="s">
        <v>239</v>
      </c>
      <c r="K321" s="7" t="s">
        <v>242</v>
      </c>
      <c r="L321" s="70">
        <v>0</v>
      </c>
      <c r="M321" s="77" t="s">
        <v>777</v>
      </c>
      <c r="N321" s="70"/>
      <c r="O321" s="112"/>
      <c r="P321" s="112"/>
      <c r="Q321" s="12"/>
      <c r="R321" s="112"/>
    </row>
    <row r="322" spans="1:18" s="124" customFormat="1" ht="117.95" customHeight="1" x14ac:dyDescent="0.25">
      <c r="A322" s="66"/>
      <c r="B322" s="23" t="s">
        <v>134</v>
      </c>
      <c r="C322" s="1" t="s">
        <v>102</v>
      </c>
      <c r="D322" s="1" t="s">
        <v>102</v>
      </c>
      <c r="E322" s="2" t="s">
        <v>241</v>
      </c>
      <c r="F322" s="22" t="s">
        <v>450</v>
      </c>
      <c r="G322" s="5">
        <v>1114003400000</v>
      </c>
      <c r="H322" s="9">
        <v>41080331</v>
      </c>
      <c r="I322" s="73" t="s">
        <v>552</v>
      </c>
      <c r="J322" s="108" t="s">
        <v>240</v>
      </c>
      <c r="K322" s="7" t="s">
        <v>243</v>
      </c>
      <c r="L322" s="70">
        <v>0</v>
      </c>
      <c r="M322" s="77" t="s">
        <v>777</v>
      </c>
      <c r="N322" s="70"/>
      <c r="O322" s="112"/>
      <c r="P322" s="112"/>
      <c r="Q322" s="12"/>
      <c r="R322" s="112"/>
    </row>
    <row r="323" spans="1:18" s="124" customFormat="1" ht="176.25" customHeight="1" x14ac:dyDescent="0.25">
      <c r="A323" s="52" t="s">
        <v>1190</v>
      </c>
      <c r="B323" s="115" t="s">
        <v>134</v>
      </c>
      <c r="C323" s="3" t="s">
        <v>75</v>
      </c>
      <c r="D323" s="3" t="s">
        <v>76</v>
      </c>
      <c r="E323" s="7" t="s">
        <v>249</v>
      </c>
      <c r="F323" s="22" t="s">
        <v>396</v>
      </c>
      <c r="G323" s="5">
        <v>1114000420000</v>
      </c>
      <c r="H323" s="9">
        <v>41080338</v>
      </c>
      <c r="I323" s="1" t="s">
        <v>551</v>
      </c>
      <c r="J323" s="9" t="s">
        <v>442</v>
      </c>
      <c r="K323" s="7" t="s">
        <v>441</v>
      </c>
      <c r="L323" s="37">
        <v>76800000</v>
      </c>
      <c r="M323" s="182" t="s">
        <v>640</v>
      </c>
      <c r="N323" s="37">
        <v>3</v>
      </c>
      <c r="O323" s="35" t="s">
        <v>884</v>
      </c>
      <c r="P323" s="182" t="s">
        <v>641</v>
      </c>
      <c r="Q323" s="35" t="s">
        <v>642</v>
      </c>
      <c r="R323" s="35" t="s">
        <v>624</v>
      </c>
    </row>
    <row r="324" spans="1:18" ht="172.5" customHeight="1" x14ac:dyDescent="0.25">
      <c r="A324" s="56"/>
      <c r="B324" s="115" t="s">
        <v>134</v>
      </c>
      <c r="C324" s="2" t="s">
        <v>75</v>
      </c>
      <c r="D324" s="2" t="s">
        <v>76</v>
      </c>
      <c r="E324" s="7" t="s">
        <v>109</v>
      </c>
      <c r="F324" s="22" t="s">
        <v>396</v>
      </c>
      <c r="G324" s="5">
        <v>1114000420000</v>
      </c>
      <c r="H324" s="9">
        <v>41080338</v>
      </c>
      <c r="I324" s="1" t="s">
        <v>551</v>
      </c>
      <c r="J324" s="9" t="s">
        <v>433</v>
      </c>
      <c r="K324" s="7" t="s">
        <v>432</v>
      </c>
      <c r="L324" s="116"/>
      <c r="M324" s="186"/>
      <c r="N324" s="116"/>
      <c r="O324" s="183"/>
      <c r="P324" s="186"/>
      <c r="Q324" s="183"/>
      <c r="R324" s="183"/>
    </row>
    <row r="325" spans="1:18" ht="97.5" customHeight="1" x14ac:dyDescent="0.25">
      <c r="A325" s="66"/>
      <c r="B325" s="80" t="s">
        <v>134</v>
      </c>
      <c r="C325" s="1" t="s">
        <v>75</v>
      </c>
      <c r="D325" s="23" t="s">
        <v>452</v>
      </c>
      <c r="E325" s="7" t="s">
        <v>244</v>
      </c>
      <c r="F325" s="22" t="s">
        <v>407</v>
      </c>
      <c r="G325" s="5">
        <v>1114000420000</v>
      </c>
      <c r="H325" s="9">
        <v>41080338</v>
      </c>
      <c r="I325" s="1" t="s">
        <v>551</v>
      </c>
      <c r="J325" s="9" t="s">
        <v>444</v>
      </c>
      <c r="K325" s="7" t="s">
        <v>443</v>
      </c>
      <c r="L325" s="117"/>
      <c r="M325" s="187"/>
      <c r="N325" s="117"/>
      <c r="O325" s="174"/>
      <c r="P325" s="187"/>
      <c r="Q325" s="174"/>
      <c r="R325" s="174"/>
    </row>
    <row r="326" spans="1:18" ht="148.5" customHeight="1" x14ac:dyDescent="0.25">
      <c r="A326" s="39" t="s">
        <v>1191</v>
      </c>
      <c r="B326" s="23" t="s">
        <v>134</v>
      </c>
      <c r="C326" s="1" t="s">
        <v>365</v>
      </c>
      <c r="D326" s="1" t="s">
        <v>364</v>
      </c>
      <c r="E326" s="2" t="s">
        <v>454</v>
      </c>
      <c r="F326" s="3" t="s">
        <v>463</v>
      </c>
      <c r="G326" s="5">
        <v>1114003400000</v>
      </c>
      <c r="H326" s="9">
        <v>41080331</v>
      </c>
      <c r="I326" s="73" t="s">
        <v>552</v>
      </c>
      <c r="J326" s="9" t="s">
        <v>512</v>
      </c>
      <c r="K326" s="7" t="s">
        <v>1192</v>
      </c>
      <c r="L326" s="31">
        <v>375000000</v>
      </c>
      <c r="M326" s="33" t="s">
        <v>643</v>
      </c>
      <c r="N326" s="31">
        <v>15</v>
      </c>
      <c r="O326" s="33" t="s">
        <v>883</v>
      </c>
      <c r="P326" s="181" t="s">
        <v>632</v>
      </c>
      <c r="Q326" s="33" t="s">
        <v>644</v>
      </c>
      <c r="R326" s="7" t="s">
        <v>633</v>
      </c>
    </row>
    <row r="327" spans="1:18" ht="345" customHeight="1" x14ac:dyDescent="0.25">
      <c r="A327" s="40"/>
      <c r="B327" s="23" t="s">
        <v>134</v>
      </c>
      <c r="C327" s="1" t="s">
        <v>365</v>
      </c>
      <c r="D327" s="1" t="s">
        <v>364</v>
      </c>
      <c r="E327" s="2" t="s">
        <v>454</v>
      </c>
      <c r="F327" s="3" t="s">
        <v>463</v>
      </c>
      <c r="G327" s="5">
        <v>1114000420000</v>
      </c>
      <c r="H327" s="9">
        <v>41080331</v>
      </c>
      <c r="I327" s="73" t="s">
        <v>552</v>
      </c>
      <c r="J327" s="9" t="s">
        <v>513</v>
      </c>
      <c r="K327" s="7" t="s">
        <v>1192</v>
      </c>
      <c r="L327" s="31">
        <v>560000000</v>
      </c>
      <c r="M327" s="33" t="s">
        <v>645</v>
      </c>
      <c r="N327" s="31">
        <v>6</v>
      </c>
      <c r="O327" s="33" t="s">
        <v>885</v>
      </c>
      <c r="P327" s="181" t="s">
        <v>646</v>
      </c>
      <c r="Q327" s="33" t="s">
        <v>647</v>
      </c>
      <c r="R327" s="7" t="s">
        <v>611</v>
      </c>
    </row>
    <row r="328" spans="1:18" ht="149.25" customHeight="1" x14ac:dyDescent="0.25">
      <c r="A328" s="188" t="s">
        <v>1193</v>
      </c>
      <c r="B328" s="23" t="s">
        <v>134</v>
      </c>
      <c r="C328" s="1" t="s">
        <v>77</v>
      </c>
      <c r="D328" s="1" t="s">
        <v>366</v>
      </c>
      <c r="E328" s="2" t="s">
        <v>250</v>
      </c>
      <c r="F328" s="3" t="s">
        <v>408</v>
      </c>
      <c r="G328" s="5">
        <v>1114003400000</v>
      </c>
      <c r="H328" s="9">
        <v>41080331</v>
      </c>
      <c r="I328" s="73" t="s">
        <v>552</v>
      </c>
      <c r="J328" s="9" t="s">
        <v>514</v>
      </c>
      <c r="K328" s="7" t="s">
        <v>1194</v>
      </c>
      <c r="L328" s="70">
        <v>200000000</v>
      </c>
      <c r="M328" s="181" t="s">
        <v>648</v>
      </c>
      <c r="N328" s="12" t="s">
        <v>649</v>
      </c>
      <c r="O328" s="12" t="s">
        <v>650</v>
      </c>
      <c r="P328" s="181" t="s">
        <v>651</v>
      </c>
      <c r="Q328" s="12" t="s">
        <v>616</v>
      </c>
      <c r="R328" s="1" t="s">
        <v>611</v>
      </c>
    </row>
    <row r="329" spans="1:18" ht="78" customHeight="1" x14ac:dyDescent="0.25">
      <c r="A329" s="189"/>
      <c r="B329" s="39" t="s">
        <v>134</v>
      </c>
      <c r="C329" s="39" t="s">
        <v>77</v>
      </c>
      <c r="D329" s="39" t="s">
        <v>366</v>
      </c>
      <c r="E329" s="39" t="s">
        <v>250</v>
      </c>
      <c r="F329" s="39" t="s">
        <v>408</v>
      </c>
      <c r="G329" s="90">
        <v>1114000420000</v>
      </c>
      <c r="H329" s="71">
        <v>41080331</v>
      </c>
      <c r="I329" s="39" t="s">
        <v>552</v>
      </c>
      <c r="J329" s="71" t="s">
        <v>515</v>
      </c>
      <c r="K329" s="39" t="s">
        <v>1194</v>
      </c>
      <c r="L329" s="37">
        <v>150000000</v>
      </c>
      <c r="M329" s="35" t="s">
        <v>652</v>
      </c>
      <c r="N329" s="12" t="s">
        <v>888</v>
      </c>
      <c r="O329" s="12" t="s">
        <v>887</v>
      </c>
      <c r="P329" s="181" t="s">
        <v>653</v>
      </c>
      <c r="Q329" s="35" t="s">
        <v>654</v>
      </c>
      <c r="R329" s="39" t="s">
        <v>611</v>
      </c>
    </row>
    <row r="330" spans="1:18" ht="94.5" customHeight="1" x14ac:dyDescent="0.25">
      <c r="A330" s="190"/>
      <c r="B330" s="40"/>
      <c r="C330" s="40"/>
      <c r="D330" s="40"/>
      <c r="E330" s="40"/>
      <c r="F330" s="40"/>
      <c r="G330" s="92"/>
      <c r="H330" s="74"/>
      <c r="I330" s="40"/>
      <c r="J330" s="74"/>
      <c r="K330" s="40"/>
      <c r="L330" s="38"/>
      <c r="M330" s="36"/>
      <c r="N330" s="12" t="s">
        <v>886</v>
      </c>
      <c r="O330" s="12" t="s">
        <v>889</v>
      </c>
      <c r="P330" s="181" t="s">
        <v>653</v>
      </c>
      <c r="Q330" s="36"/>
      <c r="R330" s="40"/>
    </row>
    <row r="331" spans="1:18" ht="171.75" customHeight="1" x14ac:dyDescent="0.25">
      <c r="A331" s="39" t="s">
        <v>1080</v>
      </c>
      <c r="B331" s="23" t="s">
        <v>134</v>
      </c>
      <c r="C331" s="1" t="s">
        <v>449</v>
      </c>
      <c r="D331" s="1" t="s">
        <v>448</v>
      </c>
      <c r="E331" s="2" t="s">
        <v>251</v>
      </c>
      <c r="F331" s="2" t="s">
        <v>409</v>
      </c>
      <c r="G331" s="5">
        <v>1114003400000</v>
      </c>
      <c r="H331" s="9">
        <v>41080331</v>
      </c>
      <c r="I331" s="73" t="s">
        <v>552</v>
      </c>
      <c r="J331" s="9" t="s">
        <v>516</v>
      </c>
      <c r="K331" s="7" t="s">
        <v>1195</v>
      </c>
      <c r="L331" s="37">
        <v>550000000</v>
      </c>
      <c r="M331" s="182" t="s">
        <v>655</v>
      </c>
      <c r="N331" s="37">
        <v>5</v>
      </c>
      <c r="O331" s="35" t="s">
        <v>890</v>
      </c>
      <c r="P331" s="182" t="s">
        <v>656</v>
      </c>
      <c r="Q331" s="37" t="s">
        <v>616</v>
      </c>
      <c r="R331" s="37" t="s">
        <v>611</v>
      </c>
    </row>
    <row r="332" spans="1:18" ht="164.25" customHeight="1" x14ac:dyDescent="0.25">
      <c r="A332" s="40"/>
      <c r="B332" s="23" t="s">
        <v>134</v>
      </c>
      <c r="C332" s="1" t="s">
        <v>449</v>
      </c>
      <c r="D332" s="1" t="s">
        <v>448</v>
      </c>
      <c r="E332" s="2" t="s">
        <v>251</v>
      </c>
      <c r="F332" s="2" t="s">
        <v>409</v>
      </c>
      <c r="G332" s="5">
        <v>1114000420000</v>
      </c>
      <c r="H332" s="9">
        <v>41080331</v>
      </c>
      <c r="I332" s="7" t="s">
        <v>552</v>
      </c>
      <c r="J332" s="9" t="s">
        <v>517</v>
      </c>
      <c r="K332" s="7" t="s">
        <v>1195</v>
      </c>
      <c r="L332" s="191"/>
      <c r="M332" s="187"/>
      <c r="N332" s="117"/>
      <c r="O332" s="174"/>
      <c r="P332" s="187"/>
      <c r="Q332" s="38"/>
      <c r="R332" s="38"/>
    </row>
    <row r="333" spans="1:18" ht="141" customHeight="1" x14ac:dyDescent="0.25">
      <c r="A333" s="1"/>
      <c r="B333" s="23" t="s">
        <v>134</v>
      </c>
      <c r="C333" s="26" t="s">
        <v>42</v>
      </c>
      <c r="D333" s="1" t="s">
        <v>43</v>
      </c>
      <c r="E333" s="7" t="s">
        <v>46</v>
      </c>
      <c r="F333" s="52" t="s">
        <v>406</v>
      </c>
      <c r="G333" s="5">
        <v>1114003790000</v>
      </c>
      <c r="H333" s="9">
        <v>2118039</v>
      </c>
      <c r="I333" s="1" t="s">
        <v>504</v>
      </c>
      <c r="J333" s="108" t="s">
        <v>344</v>
      </c>
      <c r="K333" s="7" t="s">
        <v>349</v>
      </c>
      <c r="L333" s="37">
        <v>4700000000</v>
      </c>
      <c r="M333" s="19" t="s">
        <v>838</v>
      </c>
      <c r="N333" s="18">
        <v>1</v>
      </c>
      <c r="O333" s="19" t="s">
        <v>844</v>
      </c>
      <c r="P333" s="192" t="s">
        <v>843</v>
      </c>
      <c r="Q333" s="18" t="s">
        <v>740</v>
      </c>
      <c r="R333" s="20" t="s">
        <v>599</v>
      </c>
    </row>
    <row r="334" spans="1:18" ht="127.5" customHeight="1" x14ac:dyDescent="0.25">
      <c r="A334" s="1"/>
      <c r="B334" s="23" t="s">
        <v>134</v>
      </c>
      <c r="C334" s="26" t="s">
        <v>42</v>
      </c>
      <c r="D334" s="1" t="s">
        <v>43</v>
      </c>
      <c r="E334" s="26" t="s">
        <v>44</v>
      </c>
      <c r="F334" s="56"/>
      <c r="G334" s="5" t="s">
        <v>502</v>
      </c>
      <c r="H334" s="108" t="s">
        <v>503</v>
      </c>
      <c r="I334" s="142" t="s">
        <v>504</v>
      </c>
      <c r="J334" s="108" t="s">
        <v>345</v>
      </c>
      <c r="K334" s="7" t="s">
        <v>347</v>
      </c>
      <c r="L334" s="81"/>
      <c r="M334" s="19" t="s">
        <v>841</v>
      </c>
      <c r="N334" s="18">
        <v>25000</v>
      </c>
      <c r="O334" s="19" t="s">
        <v>891</v>
      </c>
      <c r="P334" s="192" t="s">
        <v>842</v>
      </c>
      <c r="Q334" s="18" t="s">
        <v>740</v>
      </c>
      <c r="R334" s="20" t="s">
        <v>599</v>
      </c>
    </row>
    <row r="335" spans="1:18" ht="128.25" customHeight="1" x14ac:dyDescent="0.25">
      <c r="A335" s="1"/>
      <c r="B335" s="23" t="s">
        <v>134</v>
      </c>
      <c r="C335" s="26" t="s">
        <v>42</v>
      </c>
      <c r="D335" s="1" t="s">
        <v>43</v>
      </c>
      <c r="E335" s="7" t="s">
        <v>45</v>
      </c>
      <c r="F335" s="66"/>
      <c r="G335" s="5" t="s">
        <v>502</v>
      </c>
      <c r="H335" s="108" t="s">
        <v>503</v>
      </c>
      <c r="I335" s="142" t="s">
        <v>504</v>
      </c>
      <c r="J335" s="108" t="s">
        <v>346</v>
      </c>
      <c r="K335" s="7" t="s">
        <v>348</v>
      </c>
      <c r="L335" s="38"/>
      <c r="M335" s="19" t="s">
        <v>839</v>
      </c>
      <c r="N335" s="18">
        <v>3</v>
      </c>
      <c r="O335" s="19" t="s">
        <v>892</v>
      </c>
      <c r="P335" s="168" t="s">
        <v>840</v>
      </c>
      <c r="Q335" s="18" t="s">
        <v>740</v>
      </c>
      <c r="R335" s="20" t="s">
        <v>599</v>
      </c>
    </row>
    <row r="336" spans="1:18" s="124" customFormat="1" ht="163.5" customHeight="1" x14ac:dyDescent="0.25">
      <c r="A336" s="52" t="s">
        <v>1196</v>
      </c>
      <c r="B336" s="23" t="s">
        <v>134</v>
      </c>
      <c r="C336" s="1" t="s">
        <v>47</v>
      </c>
      <c r="D336" s="1" t="s">
        <v>52</v>
      </c>
      <c r="E336" s="7" t="s">
        <v>53</v>
      </c>
      <c r="F336" s="73" t="s">
        <v>382</v>
      </c>
      <c r="G336" s="5">
        <v>1114000410000</v>
      </c>
      <c r="H336" s="5">
        <v>4108033</v>
      </c>
      <c r="I336" s="142" t="s">
        <v>493</v>
      </c>
      <c r="J336" s="108" t="s">
        <v>139</v>
      </c>
      <c r="K336" s="7" t="s">
        <v>183</v>
      </c>
      <c r="L336" s="70"/>
      <c r="M336" s="13" t="s">
        <v>782</v>
      </c>
      <c r="N336" s="13">
        <v>1</v>
      </c>
      <c r="O336" s="13" t="s">
        <v>783</v>
      </c>
      <c r="P336" s="14" t="s">
        <v>784</v>
      </c>
      <c r="Q336" s="118" t="s">
        <v>805</v>
      </c>
      <c r="R336" s="118" t="s">
        <v>806</v>
      </c>
    </row>
    <row r="337" spans="1:18" s="124" customFormat="1" ht="132.75" customHeight="1" x14ac:dyDescent="0.25">
      <c r="A337" s="56"/>
      <c r="B337" s="23" t="s">
        <v>134</v>
      </c>
      <c r="C337" s="1" t="s">
        <v>47</v>
      </c>
      <c r="D337" s="1" t="s">
        <v>52</v>
      </c>
      <c r="E337" s="7" t="s">
        <v>54</v>
      </c>
      <c r="F337" s="86"/>
      <c r="G337" s="5">
        <v>1114000410000</v>
      </c>
      <c r="H337" s="5">
        <v>4108033</v>
      </c>
      <c r="I337" s="142" t="s">
        <v>493</v>
      </c>
      <c r="J337" s="108" t="s">
        <v>140</v>
      </c>
      <c r="K337" s="7" t="s">
        <v>184</v>
      </c>
      <c r="L337" s="37">
        <v>1584262585</v>
      </c>
      <c r="M337" s="35" t="s">
        <v>855</v>
      </c>
      <c r="N337" s="37">
        <v>1</v>
      </c>
      <c r="O337" s="35" t="s">
        <v>853</v>
      </c>
      <c r="P337" s="35" t="s">
        <v>854</v>
      </c>
      <c r="Q337" s="104">
        <v>41609</v>
      </c>
      <c r="R337" s="104">
        <v>41821</v>
      </c>
    </row>
    <row r="338" spans="1:18" s="124" customFormat="1" ht="128.25" customHeight="1" x14ac:dyDescent="0.25">
      <c r="A338" s="56"/>
      <c r="B338" s="23" t="s">
        <v>134</v>
      </c>
      <c r="C338" s="1" t="s">
        <v>47</v>
      </c>
      <c r="D338" s="1" t="s">
        <v>52</v>
      </c>
      <c r="E338" s="7" t="s">
        <v>55</v>
      </c>
      <c r="F338" s="86"/>
      <c r="G338" s="5">
        <v>1114000410000</v>
      </c>
      <c r="H338" s="5">
        <v>4108033</v>
      </c>
      <c r="I338" s="142" t="s">
        <v>493</v>
      </c>
      <c r="J338" s="108" t="s">
        <v>141</v>
      </c>
      <c r="K338" s="7" t="s">
        <v>144</v>
      </c>
      <c r="L338" s="81"/>
      <c r="M338" s="140"/>
      <c r="N338" s="81"/>
      <c r="O338" s="140"/>
      <c r="P338" s="140"/>
      <c r="Q338" s="119"/>
      <c r="R338" s="119"/>
    </row>
    <row r="339" spans="1:18" s="124" customFormat="1" ht="160.5" customHeight="1" x14ac:dyDescent="0.25">
      <c r="A339" s="56"/>
      <c r="B339" s="23" t="s">
        <v>134</v>
      </c>
      <c r="C339" s="1" t="s">
        <v>47</v>
      </c>
      <c r="D339" s="1" t="s">
        <v>52</v>
      </c>
      <c r="E339" s="7" t="s">
        <v>56</v>
      </c>
      <c r="F339" s="52"/>
      <c r="G339" s="5">
        <v>1114000410000</v>
      </c>
      <c r="H339" s="5">
        <v>4108033</v>
      </c>
      <c r="I339" s="142" t="s">
        <v>493</v>
      </c>
      <c r="J339" s="108" t="s">
        <v>142</v>
      </c>
      <c r="K339" s="7" t="s">
        <v>185</v>
      </c>
      <c r="L339" s="81"/>
      <c r="M339" s="140"/>
      <c r="N339" s="81"/>
      <c r="O339" s="140"/>
      <c r="P339" s="140"/>
      <c r="Q339" s="119"/>
      <c r="R339" s="119"/>
    </row>
    <row r="340" spans="1:18" s="124" customFormat="1" ht="114" customHeight="1" x14ac:dyDescent="0.25">
      <c r="A340" s="56"/>
      <c r="B340" s="23" t="s">
        <v>134</v>
      </c>
      <c r="C340" s="1" t="s">
        <v>47</v>
      </c>
      <c r="D340" s="1" t="s">
        <v>52</v>
      </c>
      <c r="E340" s="7" t="s">
        <v>188</v>
      </c>
      <c r="F340" s="66"/>
      <c r="G340" s="5">
        <v>1114000410000</v>
      </c>
      <c r="H340" s="5">
        <v>4108033</v>
      </c>
      <c r="I340" s="142" t="s">
        <v>493</v>
      </c>
      <c r="J340" s="108" t="s">
        <v>143</v>
      </c>
      <c r="K340" s="7" t="s">
        <v>186</v>
      </c>
      <c r="L340" s="38"/>
      <c r="M340" s="36"/>
      <c r="N340" s="38"/>
      <c r="O340" s="36"/>
      <c r="P340" s="36"/>
      <c r="Q340" s="106"/>
      <c r="R340" s="106"/>
    </row>
    <row r="341" spans="1:18" s="124" customFormat="1" ht="189" customHeight="1" x14ac:dyDescent="0.25">
      <c r="A341" s="56"/>
      <c r="B341" s="23" t="s">
        <v>134</v>
      </c>
      <c r="C341" s="1" t="s">
        <v>47</v>
      </c>
      <c r="D341" s="1" t="s">
        <v>57</v>
      </c>
      <c r="E341" s="7" t="s">
        <v>58</v>
      </c>
      <c r="F341" s="73" t="s">
        <v>383</v>
      </c>
      <c r="G341" s="5">
        <v>1114000410000</v>
      </c>
      <c r="H341" s="5">
        <v>4108033</v>
      </c>
      <c r="I341" s="142" t="s">
        <v>493</v>
      </c>
      <c r="J341" s="108" t="s">
        <v>145</v>
      </c>
      <c r="K341" s="7" t="s">
        <v>1197</v>
      </c>
      <c r="L341" s="70">
        <v>0</v>
      </c>
      <c r="M341" s="77" t="s">
        <v>777</v>
      </c>
      <c r="N341" s="70"/>
      <c r="O341" s="70"/>
      <c r="P341" s="70"/>
      <c r="Q341" s="70"/>
      <c r="R341" s="7"/>
    </row>
    <row r="342" spans="1:18" s="124" customFormat="1" ht="199.5" customHeight="1" x14ac:dyDescent="0.25">
      <c r="A342" s="56"/>
      <c r="B342" s="23" t="s">
        <v>134</v>
      </c>
      <c r="C342" s="1" t="s">
        <v>47</v>
      </c>
      <c r="D342" s="1" t="s">
        <v>57</v>
      </c>
      <c r="E342" s="7" t="s">
        <v>59</v>
      </c>
      <c r="F342" s="52"/>
      <c r="G342" s="5">
        <v>1114000410000</v>
      </c>
      <c r="H342" s="5">
        <v>4108033</v>
      </c>
      <c r="I342" s="142" t="s">
        <v>493</v>
      </c>
      <c r="J342" s="108" t="s">
        <v>146</v>
      </c>
      <c r="K342" s="7" t="s">
        <v>1198</v>
      </c>
      <c r="L342" s="70">
        <v>0</v>
      </c>
      <c r="M342" s="77" t="s">
        <v>777</v>
      </c>
      <c r="N342" s="70"/>
      <c r="O342" s="70"/>
      <c r="P342" s="70"/>
      <c r="Q342" s="70"/>
      <c r="R342" s="7"/>
    </row>
    <row r="343" spans="1:18" s="124" customFormat="1" ht="175.5" customHeight="1" x14ac:dyDescent="0.25">
      <c r="A343" s="52"/>
      <c r="B343" s="23" t="s">
        <v>134</v>
      </c>
      <c r="C343" s="1" t="s">
        <v>47</v>
      </c>
      <c r="D343" s="1" t="s">
        <v>57</v>
      </c>
      <c r="E343" s="7" t="s">
        <v>60</v>
      </c>
      <c r="F343" s="66"/>
      <c r="G343" s="5">
        <v>1114000410000</v>
      </c>
      <c r="H343" s="5">
        <v>4108033</v>
      </c>
      <c r="I343" s="142" t="s">
        <v>493</v>
      </c>
      <c r="J343" s="108" t="s">
        <v>147</v>
      </c>
      <c r="K343" s="7" t="s">
        <v>1199</v>
      </c>
      <c r="L343" s="70">
        <v>0</v>
      </c>
      <c r="M343" s="77" t="s">
        <v>777</v>
      </c>
      <c r="N343" s="70"/>
      <c r="O343" s="70"/>
      <c r="P343" s="70"/>
      <c r="Q343" s="70"/>
      <c r="R343" s="7"/>
    </row>
    <row r="344" spans="1:18" s="124" customFormat="1" ht="274.5" customHeight="1" x14ac:dyDescent="0.25">
      <c r="A344" s="66"/>
      <c r="B344" s="23" t="s">
        <v>134</v>
      </c>
      <c r="C344" s="1" t="s">
        <v>47</v>
      </c>
      <c r="D344" s="1" t="s">
        <v>57</v>
      </c>
      <c r="E344" s="7" t="s">
        <v>187</v>
      </c>
      <c r="F344" s="22" t="s">
        <v>383</v>
      </c>
      <c r="G344" s="5">
        <v>1114000410000</v>
      </c>
      <c r="H344" s="5">
        <v>4108033</v>
      </c>
      <c r="I344" s="142" t="s">
        <v>493</v>
      </c>
      <c r="J344" s="108" t="s">
        <v>148</v>
      </c>
      <c r="K344" s="158" t="s">
        <v>1200</v>
      </c>
      <c r="L344" s="176">
        <v>0</v>
      </c>
      <c r="M344" s="77" t="s">
        <v>777</v>
      </c>
      <c r="N344" s="176"/>
      <c r="O344" s="176"/>
      <c r="P344" s="176"/>
      <c r="Q344" s="176"/>
      <c r="R344" s="7"/>
    </row>
    <row r="345" spans="1:18" ht="207.75" customHeight="1" x14ac:dyDescent="0.25">
      <c r="A345" s="1"/>
      <c r="B345" s="23" t="s">
        <v>134</v>
      </c>
      <c r="C345" s="7" t="s">
        <v>47</v>
      </c>
      <c r="D345" s="1" t="s">
        <v>61</v>
      </c>
      <c r="E345" s="7" t="s">
        <v>62</v>
      </c>
      <c r="F345" s="29" t="s">
        <v>384</v>
      </c>
      <c r="G345" s="5">
        <v>1114000410000</v>
      </c>
      <c r="H345" s="5">
        <v>4108033</v>
      </c>
      <c r="I345" s="142" t="s">
        <v>493</v>
      </c>
      <c r="J345" s="108" t="s">
        <v>149</v>
      </c>
      <c r="K345" s="7" t="s">
        <v>152</v>
      </c>
      <c r="L345" s="70"/>
      <c r="M345" s="12" t="s">
        <v>785</v>
      </c>
      <c r="N345" s="70">
        <v>1</v>
      </c>
      <c r="O345" s="12" t="s">
        <v>786</v>
      </c>
      <c r="P345" s="12" t="s">
        <v>787</v>
      </c>
      <c r="Q345" s="12" t="s">
        <v>598</v>
      </c>
      <c r="R345" s="1" t="s">
        <v>599</v>
      </c>
    </row>
    <row r="346" spans="1:18" ht="181.5" customHeight="1" x14ac:dyDescent="0.25">
      <c r="A346" s="1"/>
      <c r="B346" s="23" t="s">
        <v>134</v>
      </c>
      <c r="C346" s="7" t="s">
        <v>47</v>
      </c>
      <c r="D346" s="1" t="s">
        <v>61</v>
      </c>
      <c r="E346" s="7" t="s">
        <v>63</v>
      </c>
      <c r="F346" s="29"/>
      <c r="G346" s="5">
        <v>1114000410000</v>
      </c>
      <c r="H346" s="5">
        <v>4108033</v>
      </c>
      <c r="I346" s="142" t="s">
        <v>493</v>
      </c>
      <c r="J346" s="108" t="s">
        <v>150</v>
      </c>
      <c r="K346" s="7" t="s">
        <v>153</v>
      </c>
      <c r="L346" s="70">
        <v>0</v>
      </c>
      <c r="M346" s="77" t="s">
        <v>781</v>
      </c>
      <c r="N346" s="70"/>
      <c r="O346" s="70"/>
      <c r="P346" s="70"/>
      <c r="Q346" s="70"/>
      <c r="R346" s="1"/>
    </row>
    <row r="347" spans="1:18" ht="135" customHeight="1" x14ac:dyDescent="0.25">
      <c r="A347" s="1"/>
      <c r="B347" s="23" t="s">
        <v>134</v>
      </c>
      <c r="C347" s="7" t="s">
        <v>47</v>
      </c>
      <c r="D347" s="1" t="s">
        <v>61</v>
      </c>
      <c r="E347" s="7" t="s">
        <v>64</v>
      </c>
      <c r="F347" s="30"/>
      <c r="G347" s="5">
        <v>1114000410000</v>
      </c>
      <c r="H347" s="5">
        <v>4108033</v>
      </c>
      <c r="I347" s="142" t="s">
        <v>493</v>
      </c>
      <c r="J347" s="108" t="s">
        <v>151</v>
      </c>
      <c r="K347" s="7" t="s">
        <v>154</v>
      </c>
      <c r="L347" s="70">
        <v>0</v>
      </c>
      <c r="M347" s="77" t="s">
        <v>777</v>
      </c>
      <c r="N347" s="70"/>
      <c r="O347" s="70"/>
      <c r="P347" s="70"/>
      <c r="Q347" s="70"/>
      <c r="R347" s="1"/>
    </row>
    <row r="348" spans="1:18" s="124" customFormat="1" ht="207" customHeight="1" x14ac:dyDescent="0.25">
      <c r="A348" s="52" t="s">
        <v>543</v>
      </c>
      <c r="B348" s="23" t="s">
        <v>134</v>
      </c>
      <c r="C348" s="1" t="s">
        <v>47</v>
      </c>
      <c r="D348" s="1" t="s">
        <v>65</v>
      </c>
      <c r="E348" s="39" t="s">
        <v>544</v>
      </c>
      <c r="F348" s="39" t="s">
        <v>385</v>
      </c>
      <c r="G348" s="5">
        <v>1114000410000</v>
      </c>
      <c r="H348" s="5">
        <v>4108033</v>
      </c>
      <c r="I348" s="142" t="s">
        <v>493</v>
      </c>
      <c r="J348" s="9" t="s">
        <v>518</v>
      </c>
      <c r="K348" s="7" t="s">
        <v>440</v>
      </c>
      <c r="L348" s="70">
        <v>0</v>
      </c>
      <c r="M348" s="77" t="s">
        <v>777</v>
      </c>
      <c r="N348" s="70"/>
      <c r="O348" s="70"/>
      <c r="P348" s="70"/>
      <c r="Q348" s="70"/>
      <c r="R348" s="7"/>
    </row>
    <row r="349" spans="1:18" s="124" customFormat="1" ht="117.95" customHeight="1" x14ac:dyDescent="0.25">
      <c r="A349" s="56"/>
      <c r="B349" s="23" t="s">
        <v>134</v>
      </c>
      <c r="C349" s="1" t="s">
        <v>47</v>
      </c>
      <c r="D349" s="1" t="s">
        <v>65</v>
      </c>
      <c r="E349" s="40"/>
      <c r="F349" s="40"/>
      <c r="G349" s="5">
        <v>1114000410000</v>
      </c>
      <c r="H349" s="5">
        <v>4108033</v>
      </c>
      <c r="I349" s="142" t="s">
        <v>493</v>
      </c>
      <c r="J349" s="9" t="s">
        <v>505</v>
      </c>
      <c r="K349" s="193" t="s">
        <v>506</v>
      </c>
      <c r="L349" s="32">
        <v>0</v>
      </c>
      <c r="M349" s="77" t="s">
        <v>777</v>
      </c>
      <c r="N349" s="32"/>
      <c r="O349" s="32"/>
      <c r="P349" s="32"/>
      <c r="Q349" s="32"/>
      <c r="R349" s="7"/>
    </row>
    <row r="350" spans="1:18" s="124" customFormat="1" ht="117.95" customHeight="1" x14ac:dyDescent="0.25">
      <c r="A350" s="52"/>
      <c r="B350" s="23" t="s">
        <v>134</v>
      </c>
      <c r="C350" s="1" t="s">
        <v>47</v>
      </c>
      <c r="D350" s="1" t="s">
        <v>66</v>
      </c>
      <c r="E350" s="87" t="s">
        <v>545</v>
      </c>
      <c r="F350" s="22" t="s">
        <v>386</v>
      </c>
      <c r="G350" s="5">
        <v>1114000410000</v>
      </c>
      <c r="H350" s="5">
        <v>4108033</v>
      </c>
      <c r="I350" s="142" t="s">
        <v>493</v>
      </c>
      <c r="J350" s="108" t="s">
        <v>155</v>
      </c>
      <c r="K350" s="87" t="s">
        <v>1201</v>
      </c>
      <c r="L350" s="32">
        <v>0</v>
      </c>
      <c r="M350" s="77" t="s">
        <v>777</v>
      </c>
      <c r="N350" s="32"/>
      <c r="O350" s="32"/>
      <c r="P350" s="32"/>
      <c r="Q350" s="32"/>
      <c r="R350" s="7"/>
    </row>
    <row r="351" spans="1:18" s="124" customFormat="1" ht="117.95" customHeight="1" x14ac:dyDescent="0.25">
      <c r="A351" s="66"/>
      <c r="B351" s="23" t="s">
        <v>134</v>
      </c>
      <c r="C351" s="1" t="s">
        <v>47</v>
      </c>
      <c r="D351" s="1" t="s">
        <v>67</v>
      </c>
      <c r="E351" s="7" t="s">
        <v>546</v>
      </c>
      <c r="F351" s="22" t="s">
        <v>387</v>
      </c>
      <c r="G351" s="5">
        <v>1114000410000</v>
      </c>
      <c r="H351" s="5">
        <v>4108033</v>
      </c>
      <c r="I351" s="142" t="s">
        <v>493</v>
      </c>
      <c r="J351" s="108" t="s">
        <v>156</v>
      </c>
      <c r="K351" s="7" t="s">
        <v>1202</v>
      </c>
      <c r="L351" s="70">
        <v>0</v>
      </c>
      <c r="M351" s="77" t="s">
        <v>777</v>
      </c>
      <c r="N351" s="70"/>
      <c r="O351" s="70"/>
      <c r="P351" s="70"/>
      <c r="Q351" s="70"/>
      <c r="R351" s="7"/>
    </row>
    <row r="352" spans="1:18" s="124" customFormat="1" ht="248.25" customHeight="1" x14ac:dyDescent="0.25">
      <c r="A352" s="73" t="s">
        <v>547</v>
      </c>
      <c r="B352" s="23" t="s">
        <v>134</v>
      </c>
      <c r="C352" s="1" t="s">
        <v>47</v>
      </c>
      <c r="D352" s="1" t="s">
        <v>426</v>
      </c>
      <c r="E352" s="7" t="s">
        <v>48</v>
      </c>
      <c r="F352" s="73" t="s">
        <v>388</v>
      </c>
      <c r="G352" s="5">
        <v>1114003460000</v>
      </c>
      <c r="H352" s="108">
        <v>41080334</v>
      </c>
      <c r="I352" s="142" t="s">
        <v>491</v>
      </c>
      <c r="J352" s="108" t="s">
        <v>132</v>
      </c>
      <c r="K352" s="7" t="s">
        <v>133</v>
      </c>
      <c r="L352" s="13"/>
      <c r="M352" s="1" t="s">
        <v>832</v>
      </c>
      <c r="N352" s="70">
        <v>4</v>
      </c>
      <c r="O352" s="12" t="s">
        <v>759</v>
      </c>
      <c r="P352" s="12" t="s">
        <v>760</v>
      </c>
      <c r="Q352" s="79">
        <v>41456</v>
      </c>
      <c r="R352" s="79">
        <v>41852</v>
      </c>
    </row>
    <row r="353" spans="1:18" s="124" customFormat="1" ht="176.25" customHeight="1" x14ac:dyDescent="0.25">
      <c r="A353" s="73"/>
      <c r="B353" s="23" t="s">
        <v>134</v>
      </c>
      <c r="C353" s="1" t="s">
        <v>47</v>
      </c>
      <c r="D353" s="1" t="s">
        <v>49</v>
      </c>
      <c r="E353" s="7" t="s">
        <v>108</v>
      </c>
      <c r="F353" s="73"/>
      <c r="G353" s="5">
        <v>1114003460000</v>
      </c>
      <c r="H353" s="108">
        <v>41080334</v>
      </c>
      <c r="I353" s="142" t="s">
        <v>491</v>
      </c>
      <c r="J353" s="108" t="s">
        <v>135</v>
      </c>
      <c r="K353" s="7" t="s">
        <v>137</v>
      </c>
      <c r="L353" s="120"/>
      <c r="M353" s="12" t="s">
        <v>788</v>
      </c>
      <c r="N353" s="70">
        <v>1</v>
      </c>
      <c r="O353" s="12" t="s">
        <v>789</v>
      </c>
      <c r="P353" s="12" t="s">
        <v>790</v>
      </c>
      <c r="Q353" s="12" t="s">
        <v>598</v>
      </c>
      <c r="R353" s="1" t="s">
        <v>599</v>
      </c>
    </row>
    <row r="354" spans="1:18" s="124" customFormat="1" ht="100.5" customHeight="1" x14ac:dyDescent="0.25">
      <c r="A354" s="87"/>
      <c r="B354" s="23" t="s">
        <v>134</v>
      </c>
      <c r="C354" s="1" t="s">
        <v>47</v>
      </c>
      <c r="D354" s="1" t="s">
        <v>50</v>
      </c>
      <c r="E354" s="7" t="s">
        <v>51</v>
      </c>
      <c r="F354" s="87"/>
      <c r="G354" s="5">
        <v>1114003460000</v>
      </c>
      <c r="H354" s="108">
        <v>41080334</v>
      </c>
      <c r="I354" s="142" t="s">
        <v>491</v>
      </c>
      <c r="J354" s="108" t="s">
        <v>136</v>
      </c>
      <c r="K354" s="7" t="s">
        <v>138</v>
      </c>
      <c r="L354" s="70">
        <v>0</v>
      </c>
      <c r="M354" s="77" t="s">
        <v>777</v>
      </c>
      <c r="N354" s="70"/>
      <c r="O354" s="70"/>
      <c r="P354" s="70"/>
      <c r="Q354" s="70"/>
      <c r="R354" s="7"/>
    </row>
    <row r="355" spans="1:18" ht="146.25" customHeight="1" x14ac:dyDescent="0.25">
      <c r="A355" s="1"/>
      <c r="B355" s="23" t="s">
        <v>169</v>
      </c>
      <c r="C355" s="7" t="s">
        <v>68</v>
      </c>
      <c r="D355" s="1" t="s">
        <v>69</v>
      </c>
      <c r="E355" s="7" t="s">
        <v>70</v>
      </c>
      <c r="F355" s="39" t="s">
        <v>381</v>
      </c>
      <c r="G355" s="5">
        <v>1114003460000</v>
      </c>
      <c r="H355" s="108">
        <v>41080334</v>
      </c>
      <c r="I355" s="142" t="s">
        <v>491</v>
      </c>
      <c r="J355" s="108" t="s">
        <v>157</v>
      </c>
      <c r="K355" s="7" t="s">
        <v>158</v>
      </c>
      <c r="L355" s="70">
        <v>0</v>
      </c>
      <c r="M355" s="77" t="s">
        <v>777</v>
      </c>
      <c r="N355" s="70"/>
      <c r="O355" s="70"/>
      <c r="P355" s="70"/>
      <c r="Q355" s="70"/>
      <c r="R355" s="1"/>
    </row>
    <row r="356" spans="1:18" ht="110.25" customHeight="1" x14ac:dyDescent="0.25">
      <c r="A356" s="1"/>
      <c r="B356" s="23" t="s">
        <v>169</v>
      </c>
      <c r="C356" s="7" t="s">
        <v>68</v>
      </c>
      <c r="D356" s="1" t="s">
        <v>71</v>
      </c>
      <c r="E356" s="7" t="s">
        <v>72</v>
      </c>
      <c r="F356" s="40"/>
      <c r="G356" s="5">
        <v>1114003460000</v>
      </c>
      <c r="H356" s="108">
        <v>41080334</v>
      </c>
      <c r="I356" s="142" t="s">
        <v>491</v>
      </c>
      <c r="J356" s="143" t="s">
        <v>159</v>
      </c>
      <c r="K356" s="87" t="s">
        <v>160</v>
      </c>
      <c r="L356" s="32">
        <v>0</v>
      </c>
      <c r="M356" s="77" t="s">
        <v>777</v>
      </c>
      <c r="N356" s="32"/>
      <c r="O356" s="32"/>
      <c r="P356" s="32"/>
      <c r="Q356" s="32"/>
      <c r="R356" s="1"/>
    </row>
    <row r="357" spans="1:18" s="124" customFormat="1" ht="99" customHeight="1" x14ac:dyDescent="0.25">
      <c r="A357" s="52" t="s">
        <v>1203</v>
      </c>
      <c r="B357" s="23" t="s">
        <v>169</v>
      </c>
      <c r="C357" s="1" t="s">
        <v>73</v>
      </c>
      <c r="D357" s="1" t="s">
        <v>74</v>
      </c>
      <c r="E357" s="39" t="s">
        <v>177</v>
      </c>
      <c r="F357" s="39" t="s">
        <v>389</v>
      </c>
      <c r="G357" s="5">
        <v>1114003460000</v>
      </c>
      <c r="H357" s="108">
        <v>41080334</v>
      </c>
      <c r="I357" s="142" t="s">
        <v>491</v>
      </c>
      <c r="J357" s="108" t="s">
        <v>180</v>
      </c>
      <c r="K357" s="7" t="s">
        <v>430</v>
      </c>
      <c r="L357" s="31">
        <v>0</v>
      </c>
      <c r="M357" s="77" t="s">
        <v>777</v>
      </c>
      <c r="N357" s="31"/>
      <c r="O357" s="31"/>
      <c r="P357" s="31"/>
      <c r="Q357" s="31"/>
      <c r="R357" s="7"/>
    </row>
    <row r="358" spans="1:18" s="124" customFormat="1" ht="123" customHeight="1" x14ac:dyDescent="0.25">
      <c r="A358" s="56"/>
      <c r="B358" s="23" t="s">
        <v>169</v>
      </c>
      <c r="C358" s="1" t="s">
        <v>73</v>
      </c>
      <c r="D358" s="1" t="s">
        <v>74</v>
      </c>
      <c r="E358" s="44"/>
      <c r="F358" s="44"/>
      <c r="G358" s="5">
        <v>1114003460000</v>
      </c>
      <c r="H358" s="108">
        <v>41080334</v>
      </c>
      <c r="I358" s="142" t="s">
        <v>491</v>
      </c>
      <c r="J358" s="169" t="s">
        <v>181</v>
      </c>
      <c r="K358" s="73" t="s">
        <v>182</v>
      </c>
      <c r="L358" s="70">
        <v>0</v>
      </c>
      <c r="M358" s="77" t="s">
        <v>781</v>
      </c>
      <c r="N358" s="70"/>
      <c r="O358" s="70"/>
      <c r="P358" s="70"/>
      <c r="Q358" s="70"/>
      <c r="R358" s="7"/>
    </row>
    <row r="359" spans="1:18" s="124" customFormat="1" ht="49.5" customHeight="1" x14ac:dyDescent="0.25">
      <c r="A359" s="56"/>
      <c r="B359" s="23" t="s">
        <v>169</v>
      </c>
      <c r="C359" s="1" t="s">
        <v>73</v>
      </c>
      <c r="D359" s="1" t="s">
        <v>74</v>
      </c>
      <c r="E359" s="40"/>
      <c r="F359" s="40"/>
      <c r="G359" s="5">
        <v>1114003460000</v>
      </c>
      <c r="H359" s="108">
        <v>41080334</v>
      </c>
      <c r="I359" s="142" t="s">
        <v>491</v>
      </c>
      <c r="J359" s="108" t="s">
        <v>162</v>
      </c>
      <c r="K359" s="7" t="s">
        <v>163</v>
      </c>
      <c r="L359" s="70">
        <v>0</v>
      </c>
      <c r="M359" s="77" t="s">
        <v>781</v>
      </c>
      <c r="N359" s="70"/>
      <c r="O359" s="70"/>
      <c r="P359" s="70"/>
      <c r="Q359" s="70"/>
      <c r="R359" s="7"/>
    </row>
    <row r="360" spans="1:18" s="124" customFormat="1" ht="53.25" customHeight="1" x14ac:dyDescent="0.25">
      <c r="A360" s="66"/>
      <c r="B360" s="23" t="s">
        <v>169</v>
      </c>
      <c r="C360" s="1" t="s">
        <v>73</v>
      </c>
      <c r="D360" s="1" t="s">
        <v>74</v>
      </c>
      <c r="E360" s="7" t="s">
        <v>177</v>
      </c>
      <c r="F360" s="22" t="s">
        <v>389</v>
      </c>
      <c r="G360" s="5">
        <v>1114003460000</v>
      </c>
      <c r="H360" s="108">
        <v>41080334</v>
      </c>
      <c r="I360" s="142" t="s">
        <v>491</v>
      </c>
      <c r="J360" s="143" t="s">
        <v>175</v>
      </c>
      <c r="K360" s="87" t="s">
        <v>176</v>
      </c>
      <c r="L360" s="32">
        <v>0</v>
      </c>
      <c r="M360" s="77" t="s">
        <v>777</v>
      </c>
      <c r="N360" s="32"/>
      <c r="O360" s="32"/>
      <c r="P360" s="32"/>
      <c r="Q360" s="32"/>
      <c r="R360" s="7"/>
    </row>
    <row r="361" spans="1:18" s="124" customFormat="1" ht="226.5" customHeight="1" x14ac:dyDescent="0.25">
      <c r="A361" s="194" t="s">
        <v>1204</v>
      </c>
      <c r="B361" s="23" t="s">
        <v>169</v>
      </c>
      <c r="C361" s="1" t="s">
        <v>464</v>
      </c>
      <c r="D361" s="1" t="s">
        <v>468</v>
      </c>
      <c r="E361" s="7" t="s">
        <v>469</v>
      </c>
      <c r="F361" s="22" t="s">
        <v>390</v>
      </c>
      <c r="G361" s="5">
        <v>1114003460000</v>
      </c>
      <c r="H361" s="108">
        <v>41080334</v>
      </c>
      <c r="I361" s="142" t="s">
        <v>491</v>
      </c>
      <c r="J361" s="143" t="s">
        <v>178</v>
      </c>
      <c r="K361" s="87" t="s">
        <v>179</v>
      </c>
      <c r="L361" s="32">
        <v>0</v>
      </c>
      <c r="M361" s="77" t="s">
        <v>777</v>
      </c>
      <c r="N361" s="32"/>
      <c r="O361" s="34"/>
      <c r="P361" s="32"/>
      <c r="Q361" s="32"/>
      <c r="R361" s="7"/>
    </row>
    <row r="362" spans="1:18" ht="60" customHeight="1" x14ac:dyDescent="0.25">
      <c r="A362" s="56"/>
      <c r="B362" s="23" t="s">
        <v>169</v>
      </c>
      <c r="C362" s="1" t="s">
        <v>465</v>
      </c>
      <c r="D362" s="7" t="s">
        <v>467</v>
      </c>
      <c r="E362" s="7" t="s">
        <v>470</v>
      </c>
      <c r="F362" s="22" t="s">
        <v>391</v>
      </c>
      <c r="G362" s="5">
        <v>1114003460000</v>
      </c>
      <c r="H362" s="108">
        <v>41080334</v>
      </c>
      <c r="I362" s="142" t="s">
        <v>491</v>
      </c>
      <c r="J362" s="108" t="s">
        <v>170</v>
      </c>
      <c r="K362" s="7" t="s">
        <v>173</v>
      </c>
      <c r="L362" s="70">
        <v>0</v>
      </c>
      <c r="M362" s="77" t="s">
        <v>777</v>
      </c>
      <c r="N362" s="70"/>
      <c r="O362" s="70"/>
      <c r="P362" s="70"/>
      <c r="Q362" s="70"/>
      <c r="R362" s="7"/>
    </row>
    <row r="363" spans="1:18" ht="177.75" customHeight="1" x14ac:dyDescent="0.25">
      <c r="A363" s="195"/>
      <c r="B363" s="23" t="s">
        <v>169</v>
      </c>
      <c r="C363" s="1" t="s">
        <v>465</v>
      </c>
      <c r="D363" s="7"/>
      <c r="E363" s="7"/>
      <c r="F363" s="22"/>
      <c r="G363" s="5">
        <v>1114003460000</v>
      </c>
      <c r="H363" s="108">
        <v>41080334</v>
      </c>
      <c r="I363" s="142" t="s">
        <v>491</v>
      </c>
      <c r="J363" s="108" t="s">
        <v>171</v>
      </c>
      <c r="K363" s="7" t="s">
        <v>1205</v>
      </c>
      <c r="L363" s="70"/>
      <c r="M363" s="12" t="s">
        <v>856</v>
      </c>
      <c r="N363" s="70"/>
      <c r="O363" s="70"/>
      <c r="P363" s="12"/>
      <c r="Q363" s="70"/>
      <c r="R363" s="7"/>
    </row>
    <row r="364" spans="1:18" ht="90.75" customHeight="1" x14ac:dyDescent="0.25">
      <c r="A364" s="66"/>
      <c r="B364" s="23" t="s">
        <v>169</v>
      </c>
      <c r="C364" s="1" t="s">
        <v>102</v>
      </c>
      <c r="D364" s="1" t="s">
        <v>102</v>
      </c>
      <c r="E364" s="7" t="s">
        <v>392</v>
      </c>
      <c r="F364" s="22" t="s">
        <v>355</v>
      </c>
      <c r="G364" s="5">
        <v>1114003460000</v>
      </c>
      <c r="H364" s="108">
        <v>41080334</v>
      </c>
      <c r="I364" s="142" t="s">
        <v>491</v>
      </c>
      <c r="J364" s="108" t="s">
        <v>172</v>
      </c>
      <c r="K364" s="7" t="s">
        <v>174</v>
      </c>
      <c r="L364" s="70">
        <v>0</v>
      </c>
      <c r="M364" s="77" t="s">
        <v>777</v>
      </c>
      <c r="N364" s="70"/>
      <c r="O364" s="70"/>
      <c r="P364" s="70"/>
      <c r="Q364" s="70"/>
      <c r="R364" s="7"/>
    </row>
    <row r="365" spans="1:18" s="124" customFormat="1" ht="297" customHeight="1" x14ac:dyDescent="0.25">
      <c r="A365" s="73" t="s">
        <v>540</v>
      </c>
      <c r="B365" s="23" t="s">
        <v>169</v>
      </c>
      <c r="C365" s="1" t="s">
        <v>451</v>
      </c>
      <c r="D365" s="2" t="s">
        <v>356</v>
      </c>
      <c r="E365" s="1" t="s">
        <v>359</v>
      </c>
      <c r="F365" s="107" t="s">
        <v>358</v>
      </c>
      <c r="G365" s="5">
        <v>1114000370000</v>
      </c>
      <c r="H365" s="108">
        <v>41080339</v>
      </c>
      <c r="I365" s="142" t="s">
        <v>492</v>
      </c>
      <c r="J365" s="108" t="s">
        <v>168</v>
      </c>
      <c r="K365" s="7" t="s">
        <v>1206</v>
      </c>
      <c r="L365" s="70">
        <v>0</v>
      </c>
      <c r="M365" s="77" t="s">
        <v>777</v>
      </c>
      <c r="N365" s="70"/>
      <c r="O365" s="70"/>
      <c r="P365" s="70"/>
      <c r="Q365" s="70"/>
      <c r="R365" s="7"/>
    </row>
    <row r="366" spans="1:18" s="124" customFormat="1" ht="78" customHeight="1" x14ac:dyDescent="0.25">
      <c r="A366" s="3" t="s">
        <v>1203</v>
      </c>
      <c r="B366" s="23" t="s">
        <v>169</v>
      </c>
      <c r="C366" s="1" t="s">
        <v>353</v>
      </c>
      <c r="D366" s="2" t="s">
        <v>354</v>
      </c>
      <c r="E366" s="7" t="s">
        <v>378</v>
      </c>
      <c r="F366" s="22" t="s">
        <v>379</v>
      </c>
      <c r="G366" s="5">
        <v>1114000410000</v>
      </c>
      <c r="H366" s="5">
        <v>4108033</v>
      </c>
      <c r="I366" s="142" t="s">
        <v>493</v>
      </c>
      <c r="J366" s="108" t="s">
        <v>166</v>
      </c>
      <c r="K366" s="2" t="s">
        <v>167</v>
      </c>
      <c r="L366" s="70">
        <v>0</v>
      </c>
      <c r="M366" s="77" t="s">
        <v>777</v>
      </c>
      <c r="N366" s="70"/>
      <c r="O366" s="70"/>
      <c r="P366" s="70"/>
      <c r="Q366" s="70"/>
      <c r="R366" s="7"/>
    </row>
    <row r="367" spans="1:18" ht="51" customHeight="1" x14ac:dyDescent="0.25">
      <c r="A367" s="7"/>
      <c r="B367" s="23" t="s">
        <v>169</v>
      </c>
      <c r="C367" s="1" t="s">
        <v>353</v>
      </c>
      <c r="D367" s="2" t="s">
        <v>354</v>
      </c>
      <c r="E367" s="7" t="s">
        <v>380</v>
      </c>
      <c r="F367" s="22" t="s">
        <v>381</v>
      </c>
      <c r="G367" s="5">
        <v>1114000410000</v>
      </c>
      <c r="H367" s="5">
        <v>4108033</v>
      </c>
      <c r="I367" s="142" t="s">
        <v>493</v>
      </c>
      <c r="J367" s="108" t="s">
        <v>161</v>
      </c>
      <c r="K367" s="2" t="s">
        <v>429</v>
      </c>
      <c r="L367" s="70">
        <v>0</v>
      </c>
      <c r="M367" s="77" t="s">
        <v>777</v>
      </c>
      <c r="N367" s="70"/>
      <c r="O367" s="70"/>
      <c r="P367" s="70"/>
      <c r="Q367" s="70"/>
      <c r="R367" s="7"/>
    </row>
    <row r="368" spans="1:18" s="124" customFormat="1" ht="167.25" customHeight="1" x14ac:dyDescent="0.25">
      <c r="A368" s="2" t="s">
        <v>1190</v>
      </c>
      <c r="B368" s="23" t="s">
        <v>169</v>
      </c>
      <c r="C368" s="1" t="s">
        <v>75</v>
      </c>
      <c r="D368" s="1" t="s">
        <v>76</v>
      </c>
      <c r="E368" s="196" t="s">
        <v>248</v>
      </c>
      <c r="F368" s="22" t="s">
        <v>393</v>
      </c>
      <c r="G368" s="5" t="s">
        <v>507</v>
      </c>
      <c r="H368" s="108">
        <v>41080337</v>
      </c>
      <c r="I368" s="142" t="s">
        <v>508</v>
      </c>
      <c r="J368" s="108" t="s">
        <v>164</v>
      </c>
      <c r="K368" s="2" t="s">
        <v>165</v>
      </c>
      <c r="L368" s="103">
        <v>468837415</v>
      </c>
      <c r="M368" s="151" t="s">
        <v>791</v>
      </c>
      <c r="N368" s="197">
        <v>1</v>
      </c>
      <c r="O368" s="151" t="s">
        <v>792</v>
      </c>
      <c r="P368" s="151" t="s">
        <v>793</v>
      </c>
      <c r="Q368" s="12" t="s">
        <v>740</v>
      </c>
      <c r="R368" s="1" t="s">
        <v>599</v>
      </c>
    </row>
    <row r="369" spans="1:18" s="124" customFormat="1" ht="289.5" customHeight="1" x14ac:dyDescent="0.25">
      <c r="A369" s="2" t="s">
        <v>1190</v>
      </c>
      <c r="B369" s="23" t="s">
        <v>169</v>
      </c>
      <c r="C369" s="1" t="s">
        <v>75</v>
      </c>
      <c r="D369" s="1" t="s">
        <v>76</v>
      </c>
      <c r="E369" s="196" t="s">
        <v>248</v>
      </c>
      <c r="F369" s="22" t="s">
        <v>393</v>
      </c>
      <c r="G369" s="5" t="s">
        <v>507</v>
      </c>
      <c r="H369" s="108">
        <v>41080337</v>
      </c>
      <c r="I369" s="142" t="s">
        <v>508</v>
      </c>
      <c r="J369" s="108" t="s">
        <v>164</v>
      </c>
      <c r="K369" s="2" t="s">
        <v>165</v>
      </c>
      <c r="L369" s="198"/>
      <c r="M369" s="151" t="s">
        <v>794</v>
      </c>
      <c r="N369" s="37">
        <v>30</v>
      </c>
      <c r="O369" s="35" t="s">
        <v>795</v>
      </c>
      <c r="P369" s="35" t="s">
        <v>796</v>
      </c>
      <c r="Q369" s="35" t="s">
        <v>740</v>
      </c>
      <c r="R369" s="39" t="s">
        <v>599</v>
      </c>
    </row>
    <row r="370" spans="1:18" s="124" customFormat="1" ht="324" customHeight="1" x14ac:dyDescent="0.25">
      <c r="A370" s="2" t="s">
        <v>1190</v>
      </c>
      <c r="B370" s="23" t="s">
        <v>169</v>
      </c>
      <c r="C370" s="1" t="s">
        <v>75</v>
      </c>
      <c r="D370" s="1" t="s">
        <v>76</v>
      </c>
      <c r="E370" s="196" t="s">
        <v>248</v>
      </c>
      <c r="F370" s="22" t="s">
        <v>393</v>
      </c>
      <c r="G370" s="5" t="s">
        <v>507</v>
      </c>
      <c r="H370" s="108">
        <v>41080337</v>
      </c>
      <c r="I370" s="142" t="s">
        <v>508</v>
      </c>
      <c r="J370" s="108" t="s">
        <v>164</v>
      </c>
      <c r="K370" s="2" t="s">
        <v>165</v>
      </c>
      <c r="L370" s="198"/>
      <c r="M370" s="151" t="s">
        <v>797</v>
      </c>
      <c r="N370" s="38"/>
      <c r="O370" s="36"/>
      <c r="P370" s="36"/>
      <c r="Q370" s="36"/>
      <c r="R370" s="40"/>
    </row>
    <row r="371" spans="1:18" s="124" customFormat="1" ht="356.25" customHeight="1" x14ac:dyDescent="0.25">
      <c r="A371" s="2" t="s">
        <v>1190</v>
      </c>
      <c r="B371" s="23" t="s">
        <v>169</v>
      </c>
      <c r="C371" s="1" t="s">
        <v>75</v>
      </c>
      <c r="D371" s="1" t="s">
        <v>76</v>
      </c>
      <c r="E371" s="196" t="s">
        <v>248</v>
      </c>
      <c r="F371" s="22" t="s">
        <v>393</v>
      </c>
      <c r="G371" s="5" t="s">
        <v>507</v>
      </c>
      <c r="H371" s="108">
        <v>41080337</v>
      </c>
      <c r="I371" s="142" t="s">
        <v>508</v>
      </c>
      <c r="J371" s="108" t="s">
        <v>164</v>
      </c>
      <c r="K371" s="2" t="s">
        <v>165</v>
      </c>
      <c r="L371" s="198"/>
      <c r="M371" s="151" t="s">
        <v>798</v>
      </c>
      <c r="N371" s="197">
        <v>90</v>
      </c>
      <c r="O371" s="151" t="s">
        <v>799</v>
      </c>
      <c r="P371" s="151" t="s">
        <v>800</v>
      </c>
      <c r="Q371" s="12" t="s">
        <v>740</v>
      </c>
      <c r="R371" s="1" t="s">
        <v>599</v>
      </c>
    </row>
    <row r="372" spans="1:18" s="124" customFormat="1" ht="222" customHeight="1" x14ac:dyDescent="0.25">
      <c r="A372" s="2" t="s">
        <v>1190</v>
      </c>
      <c r="B372" s="23" t="s">
        <v>169</v>
      </c>
      <c r="C372" s="1" t="s">
        <v>75</v>
      </c>
      <c r="D372" s="1" t="s">
        <v>76</v>
      </c>
      <c r="E372" s="196" t="s">
        <v>248</v>
      </c>
      <c r="F372" s="22" t="s">
        <v>393</v>
      </c>
      <c r="G372" s="5" t="s">
        <v>507</v>
      </c>
      <c r="H372" s="108">
        <v>41080337</v>
      </c>
      <c r="I372" s="142" t="s">
        <v>508</v>
      </c>
      <c r="J372" s="108" t="s">
        <v>164</v>
      </c>
      <c r="K372" s="2" t="s">
        <v>165</v>
      </c>
      <c r="L372" s="105"/>
      <c r="M372" s="151" t="s">
        <v>801</v>
      </c>
      <c r="N372" s="199">
        <v>1</v>
      </c>
      <c r="O372" s="151" t="s">
        <v>802</v>
      </c>
      <c r="P372" s="151" t="s">
        <v>803</v>
      </c>
      <c r="Q372" s="12" t="s">
        <v>740</v>
      </c>
      <c r="R372" s="1" t="s">
        <v>599</v>
      </c>
    </row>
    <row r="373" spans="1:18" ht="12.75" thickBot="1" x14ac:dyDescent="0.3">
      <c r="B373" s="121"/>
      <c r="L373" s="201">
        <f>SUM(L7:L372)</f>
        <v>318937572985</v>
      </c>
    </row>
    <row r="374" spans="1:18" ht="9.75" customHeight="1" thickTop="1" x14ac:dyDescent="0.25">
      <c r="B374" s="121"/>
    </row>
    <row r="375" spans="1:18" x14ac:dyDescent="0.25">
      <c r="B375" s="121"/>
    </row>
    <row r="376" spans="1:18" x14ac:dyDescent="0.25">
      <c r="B376" s="121"/>
    </row>
    <row r="377" spans="1:18" x14ac:dyDescent="0.25">
      <c r="B377" s="121"/>
    </row>
    <row r="378" spans="1:18" x14ac:dyDescent="0.25">
      <c r="B378" s="121"/>
    </row>
    <row r="379" spans="1:18" x14ac:dyDescent="0.25">
      <c r="B379" s="121"/>
    </row>
    <row r="380" spans="1:18" x14ac:dyDescent="0.25">
      <c r="A380" s="121"/>
      <c r="B380" s="121"/>
      <c r="E380" s="121"/>
      <c r="F380" s="121"/>
      <c r="G380" s="121"/>
      <c r="H380" s="121"/>
      <c r="J380" s="121"/>
      <c r="M380" s="121"/>
      <c r="R380" s="121"/>
    </row>
    <row r="381" spans="1:18" x14ac:dyDescent="0.25">
      <c r="A381" s="121"/>
      <c r="B381" s="121"/>
      <c r="E381" s="121"/>
      <c r="F381" s="121"/>
      <c r="G381" s="121"/>
      <c r="H381" s="121"/>
      <c r="J381" s="121"/>
      <c r="M381" s="121"/>
      <c r="R381" s="121"/>
    </row>
    <row r="382" spans="1:18" x14ac:dyDescent="0.25">
      <c r="A382" s="121"/>
      <c r="B382" s="121"/>
      <c r="E382" s="121"/>
      <c r="F382" s="121"/>
      <c r="G382" s="121"/>
      <c r="H382" s="121"/>
      <c r="J382" s="121"/>
      <c r="M382" s="121"/>
      <c r="R382" s="121"/>
    </row>
    <row r="383" spans="1:18" x14ac:dyDescent="0.25">
      <c r="A383" s="121"/>
      <c r="B383" s="121"/>
      <c r="E383" s="121"/>
      <c r="F383" s="121"/>
      <c r="G383" s="121"/>
      <c r="H383" s="121"/>
      <c r="J383" s="121"/>
      <c r="M383" s="121"/>
      <c r="R383" s="121"/>
    </row>
    <row r="384" spans="1:18" x14ac:dyDescent="0.25">
      <c r="A384" s="121"/>
      <c r="B384" s="121"/>
      <c r="E384" s="121"/>
      <c r="F384" s="121"/>
      <c r="G384" s="121"/>
      <c r="H384" s="121"/>
      <c r="J384" s="121"/>
      <c r="M384" s="121"/>
      <c r="R384" s="121"/>
    </row>
    <row r="385" spans="1:18" x14ac:dyDescent="0.25">
      <c r="A385" s="121"/>
      <c r="B385" s="121"/>
      <c r="E385" s="121"/>
      <c r="F385" s="121"/>
      <c r="G385" s="121"/>
      <c r="H385" s="121"/>
      <c r="J385" s="121"/>
      <c r="M385" s="121"/>
      <c r="R385" s="121"/>
    </row>
    <row r="386" spans="1:18" x14ac:dyDescent="0.25">
      <c r="A386" s="121"/>
      <c r="B386" s="121"/>
      <c r="E386" s="121"/>
      <c r="F386" s="121"/>
      <c r="G386" s="121"/>
      <c r="H386" s="121"/>
      <c r="J386" s="121"/>
      <c r="M386" s="121"/>
      <c r="R386" s="121"/>
    </row>
    <row r="387" spans="1:18" x14ac:dyDescent="0.25">
      <c r="A387" s="121"/>
      <c r="B387" s="121"/>
      <c r="E387" s="121"/>
      <c r="F387" s="121"/>
      <c r="G387" s="121"/>
      <c r="H387" s="121"/>
      <c r="J387" s="121"/>
      <c r="M387" s="121"/>
      <c r="R387" s="121"/>
    </row>
    <row r="388" spans="1:18" x14ac:dyDescent="0.25">
      <c r="A388" s="121"/>
      <c r="B388" s="121"/>
      <c r="E388" s="121"/>
      <c r="F388" s="121"/>
      <c r="G388" s="121"/>
      <c r="H388" s="121"/>
      <c r="J388" s="121"/>
      <c r="M388" s="121"/>
      <c r="R388" s="121"/>
    </row>
    <row r="389" spans="1:18" x14ac:dyDescent="0.25">
      <c r="A389" s="121"/>
      <c r="B389" s="121"/>
      <c r="E389" s="121"/>
      <c r="F389" s="121"/>
      <c r="G389" s="121"/>
      <c r="H389" s="121"/>
      <c r="J389" s="121"/>
      <c r="M389" s="121"/>
      <c r="R389" s="121"/>
    </row>
    <row r="390" spans="1:18" x14ac:dyDescent="0.25">
      <c r="A390" s="121"/>
      <c r="B390" s="121"/>
      <c r="E390" s="121"/>
      <c r="F390" s="121"/>
      <c r="G390" s="121"/>
      <c r="H390" s="121"/>
      <c r="J390" s="121"/>
      <c r="M390" s="121"/>
      <c r="R390" s="121"/>
    </row>
    <row r="391" spans="1:18" x14ac:dyDescent="0.25">
      <c r="A391" s="121"/>
      <c r="B391" s="121"/>
      <c r="E391" s="121"/>
      <c r="F391" s="121"/>
      <c r="G391" s="121"/>
      <c r="H391" s="121"/>
      <c r="J391" s="121"/>
      <c r="M391" s="121"/>
      <c r="R391" s="121"/>
    </row>
    <row r="392" spans="1:18" x14ac:dyDescent="0.25">
      <c r="A392" s="121"/>
      <c r="B392" s="121"/>
      <c r="E392" s="121"/>
      <c r="F392" s="121"/>
      <c r="G392" s="121"/>
      <c r="H392" s="121"/>
      <c r="J392" s="121"/>
      <c r="M392" s="121"/>
      <c r="R392" s="121"/>
    </row>
    <row r="393" spans="1:18" x14ac:dyDescent="0.25">
      <c r="A393" s="121"/>
      <c r="B393" s="121"/>
      <c r="E393" s="121"/>
      <c r="F393" s="121"/>
      <c r="G393" s="121"/>
      <c r="H393" s="121"/>
      <c r="J393" s="121"/>
      <c r="M393" s="121"/>
      <c r="R393" s="121"/>
    </row>
    <row r="394" spans="1:18" x14ac:dyDescent="0.25">
      <c r="A394" s="121"/>
      <c r="B394" s="121"/>
      <c r="E394" s="121"/>
      <c r="F394" s="121"/>
      <c r="G394" s="121"/>
      <c r="H394" s="121"/>
      <c r="J394" s="121"/>
      <c r="M394" s="121"/>
      <c r="R394" s="121"/>
    </row>
    <row r="395" spans="1:18" x14ac:dyDescent="0.25">
      <c r="A395" s="121"/>
      <c r="B395" s="121"/>
      <c r="E395" s="121"/>
      <c r="F395" s="121"/>
      <c r="G395" s="121"/>
      <c r="H395" s="121"/>
      <c r="J395" s="121"/>
      <c r="M395" s="121"/>
      <c r="R395" s="121"/>
    </row>
    <row r="396" spans="1:18" x14ac:dyDescent="0.25">
      <c r="A396" s="121"/>
      <c r="B396" s="121"/>
      <c r="E396" s="121"/>
      <c r="F396" s="121"/>
      <c r="G396" s="121"/>
      <c r="H396" s="121"/>
      <c r="J396" s="121"/>
      <c r="M396" s="121"/>
      <c r="R396" s="121"/>
    </row>
    <row r="397" spans="1:18" x14ac:dyDescent="0.25">
      <c r="A397" s="121"/>
      <c r="B397" s="121"/>
      <c r="E397" s="121"/>
      <c r="F397" s="121"/>
      <c r="G397" s="121"/>
      <c r="H397" s="121"/>
      <c r="J397" s="121"/>
      <c r="M397" s="121"/>
      <c r="R397" s="121"/>
    </row>
    <row r="398" spans="1:18" x14ac:dyDescent="0.25">
      <c r="A398" s="121"/>
      <c r="B398" s="121"/>
      <c r="E398" s="121"/>
      <c r="F398" s="121"/>
      <c r="G398" s="121"/>
      <c r="H398" s="121"/>
      <c r="J398" s="121"/>
      <c r="M398" s="121"/>
      <c r="R398" s="121"/>
    </row>
    <row r="399" spans="1:18" x14ac:dyDescent="0.25">
      <c r="A399" s="121"/>
      <c r="B399" s="121"/>
      <c r="E399" s="121"/>
      <c r="F399" s="121"/>
      <c r="G399" s="121"/>
      <c r="H399" s="121"/>
      <c r="J399" s="121"/>
      <c r="M399" s="121"/>
      <c r="R399" s="121"/>
    </row>
    <row r="400" spans="1:18" x14ac:dyDescent="0.25">
      <c r="A400" s="121"/>
      <c r="B400" s="121"/>
      <c r="E400" s="121"/>
      <c r="F400" s="121"/>
      <c r="G400" s="121"/>
      <c r="H400" s="121"/>
      <c r="J400" s="121"/>
      <c r="M400" s="121"/>
      <c r="R400" s="121"/>
    </row>
    <row r="401" spans="1:18" x14ac:dyDescent="0.25">
      <c r="A401" s="121"/>
      <c r="B401" s="121"/>
      <c r="E401" s="121"/>
      <c r="F401" s="121"/>
      <c r="G401" s="121"/>
      <c r="H401" s="121"/>
      <c r="J401" s="121"/>
      <c r="M401" s="121"/>
      <c r="R401" s="121"/>
    </row>
    <row r="402" spans="1:18" x14ac:dyDescent="0.25">
      <c r="A402" s="121"/>
      <c r="B402" s="121"/>
      <c r="E402" s="121"/>
      <c r="F402" s="121"/>
      <c r="G402" s="121"/>
      <c r="H402" s="121"/>
      <c r="J402" s="121"/>
      <c r="M402" s="121"/>
      <c r="R402" s="121"/>
    </row>
    <row r="403" spans="1:18" x14ac:dyDescent="0.25">
      <c r="A403" s="121"/>
      <c r="B403" s="121"/>
      <c r="E403" s="121"/>
      <c r="F403" s="121"/>
      <c r="G403" s="121"/>
      <c r="H403" s="121"/>
      <c r="J403" s="121"/>
      <c r="M403" s="121"/>
      <c r="R403" s="121"/>
    </row>
    <row r="404" spans="1:18" x14ac:dyDescent="0.25">
      <c r="A404" s="121"/>
      <c r="B404" s="121"/>
      <c r="E404" s="121"/>
      <c r="F404" s="121"/>
      <c r="G404" s="121"/>
      <c r="H404" s="121"/>
      <c r="J404" s="121"/>
      <c r="M404" s="121"/>
      <c r="R404" s="121"/>
    </row>
    <row r="405" spans="1:18" x14ac:dyDescent="0.25">
      <c r="A405" s="121"/>
      <c r="B405" s="121"/>
      <c r="E405" s="121"/>
      <c r="F405" s="121"/>
      <c r="G405" s="121"/>
      <c r="H405" s="121"/>
      <c r="J405" s="121"/>
      <c r="M405" s="121"/>
      <c r="R405" s="121"/>
    </row>
    <row r="406" spans="1:18" x14ac:dyDescent="0.25">
      <c r="A406" s="121"/>
      <c r="B406" s="121"/>
      <c r="E406" s="121"/>
      <c r="F406" s="121"/>
      <c r="G406" s="121"/>
      <c r="H406" s="121"/>
      <c r="J406" s="121"/>
      <c r="M406" s="121"/>
      <c r="R406" s="121"/>
    </row>
    <row r="407" spans="1:18" x14ac:dyDescent="0.25">
      <c r="A407" s="121"/>
      <c r="B407" s="121"/>
      <c r="E407" s="121"/>
      <c r="F407" s="121"/>
      <c r="G407" s="121"/>
      <c r="H407" s="121"/>
      <c r="J407" s="121"/>
      <c r="M407" s="121"/>
      <c r="R407" s="121"/>
    </row>
    <row r="408" spans="1:18" x14ac:dyDescent="0.25">
      <c r="A408" s="121"/>
      <c r="B408" s="121"/>
      <c r="E408" s="121"/>
      <c r="F408" s="121"/>
      <c r="G408" s="121"/>
      <c r="H408" s="121"/>
      <c r="J408" s="121"/>
      <c r="M408" s="121"/>
      <c r="R408" s="121"/>
    </row>
    <row r="409" spans="1:18" x14ac:dyDescent="0.25">
      <c r="A409" s="121"/>
      <c r="B409" s="121"/>
      <c r="E409" s="121"/>
      <c r="F409" s="121"/>
      <c r="G409" s="121"/>
      <c r="H409" s="121"/>
      <c r="J409" s="121"/>
      <c r="M409" s="121"/>
      <c r="R409" s="121"/>
    </row>
    <row r="410" spans="1:18" x14ac:dyDescent="0.25">
      <c r="A410" s="121"/>
      <c r="B410" s="121"/>
      <c r="E410" s="121"/>
      <c r="F410" s="121"/>
      <c r="G410" s="121"/>
      <c r="H410" s="121"/>
      <c r="J410" s="121"/>
      <c r="M410" s="121"/>
      <c r="R410" s="121"/>
    </row>
  </sheetData>
  <mergeCells count="400">
    <mergeCell ref="I130:I132"/>
    <mergeCell ref="H143:H191"/>
    <mergeCell ref="G202:G206"/>
    <mergeCell ref="J207:J221"/>
    <mergeCell ref="F143:F232"/>
    <mergeCell ref="H193:H197"/>
    <mergeCell ref="I143:I191"/>
    <mergeCell ref="I202:I206"/>
    <mergeCell ref="J202:J206"/>
    <mergeCell ref="G222:G230"/>
    <mergeCell ref="J222:J230"/>
    <mergeCell ref="G207:G221"/>
    <mergeCell ref="H207:H221"/>
    <mergeCell ref="I207:I221"/>
    <mergeCell ref="K222:K223"/>
    <mergeCell ref="G233:G235"/>
    <mergeCell ref="M92:M94"/>
    <mergeCell ref="P92:P94"/>
    <mergeCell ref="Q92:Q94"/>
    <mergeCell ref="R92:R94"/>
    <mergeCell ref="N92:N94"/>
    <mergeCell ref="O92:O94"/>
    <mergeCell ref="J130:J132"/>
    <mergeCell ref="K130:K132"/>
    <mergeCell ref="R117:R118"/>
    <mergeCell ref="M100:M116"/>
    <mergeCell ref="N100:N116"/>
    <mergeCell ref="O100:O116"/>
    <mergeCell ref="P100:P116"/>
    <mergeCell ref="R122:R124"/>
    <mergeCell ref="Q100:Q116"/>
    <mergeCell ref="R100:R116"/>
    <mergeCell ref="F93:F94"/>
    <mergeCell ref="F88:F92"/>
    <mergeCell ref="E143:E191"/>
    <mergeCell ref="G130:G132"/>
    <mergeCell ref="G329:G330"/>
    <mergeCell ref="F140:F141"/>
    <mergeCell ref="F138:F139"/>
    <mergeCell ref="G31:G32"/>
    <mergeCell ref="H31:H32"/>
    <mergeCell ref="F100:F136"/>
    <mergeCell ref="H202:H206"/>
    <mergeCell ref="G143:G191"/>
    <mergeCell ref="G193:G197"/>
    <mergeCell ref="H130:H132"/>
    <mergeCell ref="E248:E250"/>
    <mergeCell ref="A293:A294"/>
    <mergeCell ref="A318:A322"/>
    <mergeCell ref="A336:A344"/>
    <mergeCell ref="I222:I230"/>
    <mergeCell ref="H222:H230"/>
    <mergeCell ref="C207:C221"/>
    <mergeCell ref="D207:D221"/>
    <mergeCell ref="E222:E230"/>
    <mergeCell ref="E207:E221"/>
    <mergeCell ref="D233:D235"/>
    <mergeCell ref="B202:B206"/>
    <mergeCell ref="B207:B221"/>
    <mergeCell ref="A233:A240"/>
    <mergeCell ref="A143:A232"/>
    <mergeCell ref="B222:B230"/>
    <mergeCell ref="B143:B191"/>
    <mergeCell ref="A251:A252"/>
    <mergeCell ref="B233:B235"/>
    <mergeCell ref="C233:C235"/>
    <mergeCell ref="B236:B240"/>
    <mergeCell ref="C236:C240"/>
    <mergeCell ref="H198:H201"/>
    <mergeCell ref="G198:G201"/>
    <mergeCell ref="D236:D240"/>
    <mergeCell ref="E233:E235"/>
    <mergeCell ref="E236:E240"/>
    <mergeCell ref="D222:D230"/>
    <mergeCell ref="C222:C230"/>
    <mergeCell ref="G236:G240"/>
    <mergeCell ref="H236:H240"/>
    <mergeCell ref="K202:K206"/>
    <mergeCell ref="L143:L232"/>
    <mergeCell ref="K143:K190"/>
    <mergeCell ref="K207:K221"/>
    <mergeCell ref="M173:M174"/>
    <mergeCell ref="M175:M177"/>
    <mergeCell ref="A361:A364"/>
    <mergeCell ref="A348:A351"/>
    <mergeCell ref="A357:A360"/>
    <mergeCell ref="F348:F349"/>
    <mergeCell ref="F333:F335"/>
    <mergeCell ref="F355:F356"/>
    <mergeCell ref="F357:F359"/>
    <mergeCell ref="A323:A325"/>
    <mergeCell ref="A326:A327"/>
    <mergeCell ref="A328:A330"/>
    <mergeCell ref="A331:A332"/>
    <mergeCell ref="F342:F343"/>
    <mergeCell ref="D329:D330"/>
    <mergeCell ref="E329:E330"/>
    <mergeCell ref="F329:F330"/>
    <mergeCell ref="F339:F340"/>
    <mergeCell ref="I198:I201"/>
    <mergeCell ref="I193:I197"/>
    <mergeCell ref="E348:E349"/>
    <mergeCell ref="E357:E359"/>
    <mergeCell ref="A255:A257"/>
    <mergeCell ref="A296:A298"/>
    <mergeCell ref="A275:A291"/>
    <mergeCell ref="F258:F259"/>
    <mergeCell ref="F299:F308"/>
    <mergeCell ref="E299:E308"/>
    <mergeCell ref="L299:L308"/>
    <mergeCell ref="C275:C291"/>
    <mergeCell ref="E275:E291"/>
    <mergeCell ref="L262:L274"/>
    <mergeCell ref="L275:L291"/>
    <mergeCell ref="J277:J280"/>
    <mergeCell ref="F275:F291"/>
    <mergeCell ref="D275:D291"/>
    <mergeCell ref="K277:K280"/>
    <mergeCell ref="A309:A311"/>
    <mergeCell ref="A258:A259"/>
    <mergeCell ref="A262:A274"/>
    <mergeCell ref="A260:A261"/>
    <mergeCell ref="J275:J276"/>
    <mergeCell ref="K275:K276"/>
    <mergeCell ref="E85:E86"/>
    <mergeCell ref="E130:E132"/>
    <mergeCell ref="B130:B132"/>
    <mergeCell ref="C130:C132"/>
    <mergeCell ref="D130:D132"/>
    <mergeCell ref="E140:E141"/>
    <mergeCell ref="Q337:Q340"/>
    <mergeCell ref="R337:R340"/>
    <mergeCell ref="B329:B330"/>
    <mergeCell ref="C329:C330"/>
    <mergeCell ref="K329:K330"/>
    <mergeCell ref="L309:L311"/>
    <mergeCell ref="L312:L315"/>
    <mergeCell ref="L248:L249"/>
    <mergeCell ref="L319:L320"/>
    <mergeCell ref="G134:G135"/>
    <mergeCell ref="H134:H135"/>
    <mergeCell ref="F233:F240"/>
    <mergeCell ref="F241:F247"/>
    <mergeCell ref="F251:F252"/>
    <mergeCell ref="M312:M315"/>
    <mergeCell ref="J236:J240"/>
    <mergeCell ref="K236:K240"/>
    <mergeCell ref="L233:L240"/>
    <mergeCell ref="A138:A139"/>
    <mergeCell ref="E138:E139"/>
    <mergeCell ref="D202:D206"/>
    <mergeCell ref="D198:D201"/>
    <mergeCell ref="E93:E94"/>
    <mergeCell ref="A93:A94"/>
    <mergeCell ref="A95:A98"/>
    <mergeCell ref="A88:A92"/>
    <mergeCell ref="E88:E92"/>
    <mergeCell ref="E134:E135"/>
    <mergeCell ref="E198:E201"/>
    <mergeCell ref="D143:D191"/>
    <mergeCell ref="C193:C197"/>
    <mergeCell ref="D193:D197"/>
    <mergeCell ref="C202:C206"/>
    <mergeCell ref="E193:E197"/>
    <mergeCell ref="E202:E206"/>
    <mergeCell ref="B134:B135"/>
    <mergeCell ref="C134:C135"/>
    <mergeCell ref="D134:D135"/>
    <mergeCell ref="C143:C191"/>
    <mergeCell ref="B193:B197"/>
    <mergeCell ref="B198:B201"/>
    <mergeCell ref="C198:C201"/>
    <mergeCell ref="A4:A6"/>
    <mergeCell ref="F85:F87"/>
    <mergeCell ref="A85:A87"/>
    <mergeCell ref="I31:I32"/>
    <mergeCell ref="B34:B36"/>
    <mergeCell ref="C34:C36"/>
    <mergeCell ref="D34:D36"/>
    <mergeCell ref="B31:B32"/>
    <mergeCell ref="C31:C32"/>
    <mergeCell ref="D31:D32"/>
    <mergeCell ref="E7:E33"/>
    <mergeCell ref="E34:E37"/>
    <mergeCell ref="E38:E39"/>
    <mergeCell ref="B25:B26"/>
    <mergeCell ref="C25:C26"/>
    <mergeCell ref="D25:D26"/>
    <mergeCell ref="B21:B22"/>
    <mergeCell ref="C21:C22"/>
    <mergeCell ref="G25:G26"/>
    <mergeCell ref="H25:H26"/>
    <mergeCell ref="G21:G22"/>
    <mergeCell ref="H21:H22"/>
    <mergeCell ref="G7:G16"/>
    <mergeCell ref="H7:H16"/>
    <mergeCell ref="L88:L91"/>
    <mergeCell ref="L7:L53"/>
    <mergeCell ref="J54:J77"/>
    <mergeCell ref="K54:K77"/>
    <mergeCell ref="J78:J82"/>
    <mergeCell ref="K78:K82"/>
    <mergeCell ref="J83:J84"/>
    <mergeCell ref="I7:I16"/>
    <mergeCell ref="K83:K84"/>
    <mergeCell ref="K88:K91"/>
    <mergeCell ref="I42:I44"/>
    <mergeCell ref="J42:J44"/>
    <mergeCell ref="K42:K44"/>
    <mergeCell ref="I25:I26"/>
    <mergeCell ref="I21:I22"/>
    <mergeCell ref="C1:R1"/>
    <mergeCell ref="C2:R2"/>
    <mergeCell ref="C3:R3"/>
    <mergeCell ref="M4:R4"/>
    <mergeCell ref="M5:N5"/>
    <mergeCell ref="B4:B6"/>
    <mergeCell ref="C4:C6"/>
    <mergeCell ref="D4:D6"/>
    <mergeCell ref="E4:E6"/>
    <mergeCell ref="F4:F6"/>
    <mergeCell ref="G4:G6"/>
    <mergeCell ref="H4:H6"/>
    <mergeCell ref="J4:J6"/>
    <mergeCell ref="P5:P6"/>
    <mergeCell ref="Q5:R5"/>
    <mergeCell ref="K4:K6"/>
    <mergeCell ref="O5:O6"/>
    <mergeCell ref="I4:I6"/>
    <mergeCell ref="A7:A53"/>
    <mergeCell ref="F7:F53"/>
    <mergeCell ref="F54:F82"/>
    <mergeCell ref="A54:A84"/>
    <mergeCell ref="E54:E57"/>
    <mergeCell ref="E58:E59"/>
    <mergeCell ref="B42:B44"/>
    <mergeCell ref="C42:C44"/>
    <mergeCell ref="D42:D44"/>
    <mergeCell ref="E42:E44"/>
    <mergeCell ref="B52:B53"/>
    <mergeCell ref="C52:C53"/>
    <mergeCell ref="B47:B50"/>
    <mergeCell ref="C47:C50"/>
    <mergeCell ref="D47:D50"/>
    <mergeCell ref="E47:E50"/>
    <mergeCell ref="D52:D53"/>
    <mergeCell ref="E52:E53"/>
    <mergeCell ref="D21:D22"/>
    <mergeCell ref="E60:E70"/>
    <mergeCell ref="E71:E76"/>
    <mergeCell ref="E83:E84"/>
    <mergeCell ref="H233:H235"/>
    <mergeCell ref="R331:R332"/>
    <mergeCell ref="R329:R330"/>
    <mergeCell ref="R323:R325"/>
    <mergeCell ref="R312:R315"/>
    <mergeCell ref="H329:H330"/>
    <mergeCell ref="I329:I330"/>
    <mergeCell ref="L333:L335"/>
    <mergeCell ref="J329:J330"/>
    <mergeCell ref="M323:M325"/>
    <mergeCell ref="O323:O325"/>
    <mergeCell ref="P323:P325"/>
    <mergeCell ref="Q323:Q325"/>
    <mergeCell ref="N323:N325"/>
    <mergeCell ref="L323:L325"/>
    <mergeCell ref="L329:L330"/>
    <mergeCell ref="Q309:Q311"/>
    <mergeCell ref="R309:R311"/>
    <mergeCell ref="I236:I240"/>
    <mergeCell ref="L337:L340"/>
    <mergeCell ref="L331:L332"/>
    <mergeCell ref="R319:R320"/>
    <mergeCell ref="M222:M223"/>
    <mergeCell ref="O299:O308"/>
    <mergeCell ref="P299:P308"/>
    <mergeCell ref="N331:N332"/>
    <mergeCell ref="O331:O332"/>
    <mergeCell ref="N310:N311"/>
    <mergeCell ref="O310:O311"/>
    <mergeCell ref="O312:O315"/>
    <mergeCell ref="P312:P315"/>
    <mergeCell ref="N337:N340"/>
    <mergeCell ref="M337:M340"/>
    <mergeCell ref="M299:M308"/>
    <mergeCell ref="N299:N308"/>
    <mergeCell ref="M331:M332"/>
    <mergeCell ref="K193:K197"/>
    <mergeCell ref="K198:K201"/>
    <mergeCell ref="K233:K235"/>
    <mergeCell ref="K227:K228"/>
    <mergeCell ref="K229:K230"/>
    <mergeCell ref="N117:N118"/>
    <mergeCell ref="O117:O118"/>
    <mergeCell ref="P117:P118"/>
    <mergeCell ref="Q117:Q118"/>
    <mergeCell ref="M229:M230"/>
    <mergeCell ref="M233:M234"/>
    <mergeCell ref="M181:M182"/>
    <mergeCell ref="M178:M180"/>
    <mergeCell ref="M216:M217"/>
    <mergeCell ref="M218:M220"/>
    <mergeCell ref="M122:M124"/>
    <mergeCell ref="N122:N124"/>
    <mergeCell ref="O122:O124"/>
    <mergeCell ref="P122:P124"/>
    <mergeCell ref="Q122:Q124"/>
    <mergeCell ref="M165:M167"/>
    <mergeCell ref="M168:M172"/>
    <mergeCell ref="M198:M201"/>
    <mergeCell ref="L100:L142"/>
    <mergeCell ref="M193:M197"/>
    <mergeCell ref="M310:M311"/>
    <mergeCell ref="P309:P311"/>
    <mergeCell ref="M319:M320"/>
    <mergeCell ref="N319:N320"/>
    <mergeCell ref="M202:M206"/>
    <mergeCell ref="M207:M213"/>
    <mergeCell ref="P248:P249"/>
    <mergeCell ref="O337:O340"/>
    <mergeCell ref="N248:N249"/>
    <mergeCell ref="O248:O249"/>
    <mergeCell ref="L368:L372"/>
    <mergeCell ref="P369:P370"/>
    <mergeCell ref="Q369:Q370"/>
    <mergeCell ref="R369:R370"/>
    <mergeCell ref="N369:N370"/>
    <mergeCell ref="O369:O370"/>
    <mergeCell ref="Q331:Q332"/>
    <mergeCell ref="N312:N315"/>
    <mergeCell ref="A134:A135"/>
    <mergeCell ref="J143:J191"/>
    <mergeCell ref="I233:I235"/>
    <mergeCell ref="I134:I135"/>
    <mergeCell ref="J134:J135"/>
    <mergeCell ref="J193:J197"/>
    <mergeCell ref="J198:J201"/>
    <mergeCell ref="J233:J235"/>
    <mergeCell ref="P337:P340"/>
    <mergeCell ref="P331:P332"/>
    <mergeCell ref="K134:K135"/>
    <mergeCell ref="M143:M156"/>
    <mergeCell ref="M158:M160"/>
    <mergeCell ref="M161:M164"/>
    <mergeCell ref="M183:M186"/>
    <mergeCell ref="M187:M188"/>
    <mergeCell ref="M8:M16"/>
    <mergeCell ref="M34:M36"/>
    <mergeCell ref="R34:R36"/>
    <mergeCell ref="Q52:Q53"/>
    <mergeCell ref="R52:R53"/>
    <mergeCell ref="G34:G36"/>
    <mergeCell ref="J88:J91"/>
    <mergeCell ref="M329:M330"/>
    <mergeCell ref="Q329:Q330"/>
    <mergeCell ref="O319:O320"/>
    <mergeCell ref="P319:P320"/>
    <mergeCell ref="Q319:Q320"/>
    <mergeCell ref="M248:M249"/>
    <mergeCell ref="H34:H36"/>
    <mergeCell ref="I34:I36"/>
    <mergeCell ref="J7:J40"/>
    <mergeCell ref="K7:K40"/>
    <mergeCell ref="Q248:Q249"/>
    <mergeCell ref="R248:R249"/>
    <mergeCell ref="Q299:Q308"/>
    <mergeCell ref="R299:R308"/>
    <mergeCell ref="Q312:Q315"/>
    <mergeCell ref="G42:G44"/>
    <mergeCell ref="H42:H44"/>
    <mergeCell ref="G47:G50"/>
    <mergeCell ref="H47:H50"/>
    <mergeCell ref="I47:I50"/>
    <mergeCell ref="J47:J50"/>
    <mergeCell ref="K47:K50"/>
    <mergeCell ref="G52:G53"/>
    <mergeCell ref="H52:H53"/>
    <mergeCell ref="I52:I53"/>
    <mergeCell ref="J52:J53"/>
    <mergeCell ref="K52:K53"/>
    <mergeCell ref="M25:M26"/>
    <mergeCell ref="M31:M32"/>
    <mergeCell ref="P31:P32"/>
    <mergeCell ref="N38:N39"/>
    <mergeCell ref="O38:O39"/>
    <mergeCell ref="P38:P39"/>
    <mergeCell ref="Q38:Q39"/>
    <mergeCell ref="R38:R39"/>
    <mergeCell ref="P52:P53"/>
    <mergeCell ref="O35:O36"/>
    <mergeCell ref="P35:P36"/>
    <mergeCell ref="Q35:Q36"/>
    <mergeCell ref="N52:N53"/>
    <mergeCell ref="O52:O53"/>
    <mergeCell ref="N42:N43"/>
    <mergeCell ref="O42:O43"/>
    <mergeCell ref="P42:P43"/>
    <mergeCell ref="Q42:Q43"/>
    <mergeCell ref="R42:R43"/>
    <mergeCell ref="N35:N36"/>
  </mergeCells>
  <printOptions horizontalCentered="1"/>
  <pageMargins left="0" right="0" top="0.59055118110236227" bottom="0.31496062992125984" header="0.11811023622047245" footer="0.11811023622047245"/>
  <pageSetup scale="50" orientation="landscape" r:id="rId1"/>
  <headerFooter>
    <oddHeader xml:space="preserve">&amp;CRAMA JUDICIAL
CONSEJO SUPERIOR DE LA JUDICATURA - SALA ADMINISTRATIVA
FORMATO INFORME DE AVANCE PLAN DE ACCIÓN PARA SEGUIMIENTO Y EVALUACIÓN 2013&amp;RTRIMESTRE REPORTADO: ____  </oddHeader>
    <oddFooter>&amp;LElaboró:
Jairo Grueso
Mauricio Larrota Silva&amp;C&amp;Z&amp;F&amp;RPágina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2013</vt:lpstr>
      <vt:lpstr>'CONSOLIDADO 2013'!Títulos_a_imprimir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 Esperanza Sarmiento Santander</dc:creator>
  <cp:lastModifiedBy>José Julian Mahecha Gutierrez</cp:lastModifiedBy>
  <cp:lastPrinted>2014-04-30T21:07:43Z</cp:lastPrinted>
  <dcterms:created xsi:type="dcterms:W3CDTF">2013-01-09T13:14:24Z</dcterms:created>
  <dcterms:modified xsi:type="dcterms:W3CDTF">2017-07-13T15:08:27Z</dcterms:modified>
</cp:coreProperties>
</file>