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ram\OneDrive - Consejo Superior de la Judicatura\Centro de Servicio\SIGCMA\Plan de Acción\Plan de Acción de la seccional\"/>
    </mc:Choice>
  </mc:AlternateContent>
  <bookViews>
    <workbookView xWindow="0" yWindow="0" windowWidth="20490" windowHeight="7650" tabRatio="781" firstSheet="7" activeTab="10"/>
  </bookViews>
  <sheets>
    <sheet name="Planeacion" sheetId="12" r:id="rId1"/>
    <sheet name="Comunicacion" sheetId="11" r:id="rId2"/>
    <sheet name="Reordenamiento Judicial" sheetId="14" r:id="rId3"/>
    <sheet name="Mejoramiento de la infra" sheetId="5" r:id="rId4"/>
    <sheet name="Carrera Judicial" sheetId="15" r:id="rId5"/>
    <sheet name="Formación Judicial" sheetId="16" r:id="rId6"/>
    <sheet name="Registro de Abogados" sheetId="13" r:id="rId7"/>
    <sheet name="Gestión Documental" sheetId="6" r:id="rId8"/>
    <sheet name="Gestión SST" sheetId="4" r:id="rId9"/>
    <sheet name="Administraciónd de la Seguridad" sheetId="7" r:id="rId10"/>
    <sheet name="Información Estadistica" sheetId="17" r:id="rId11"/>
    <sheet name="Gestión Humana" sheetId="10" r:id="rId12"/>
    <sheet name="Adquisición y Contratación" sheetId="18" r:id="rId13"/>
    <sheet name="Financiera" sheetId="9" r:id="rId14"/>
    <sheet name="Asistencia Legal" sheetId="2" r:id="rId15"/>
    <sheet name="Gestión tecnologica" sheetId="23" r:id="rId16"/>
    <sheet name="Mejoramiento SIGCMA" sheetId="20" r:id="rId17"/>
    <sheet name="Hoja1" sheetId="1" r:id="rId18"/>
  </sheets>
  <externalReferences>
    <externalReference r:id="rId19"/>
    <externalReference r:id="rId20"/>
    <externalReference r:id="rId21"/>
  </externalReferences>
  <definedNames>
    <definedName name="Posibilidad">[1]Hoja2!$H$3:$H$7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7" l="1"/>
  <c r="K8" i="7"/>
  <c r="I8" i="7"/>
  <c r="H8" i="7"/>
  <c r="K5" i="7"/>
  <c r="I5" i="7"/>
  <c r="H5" i="7"/>
  <c r="K7" i="5" l="1"/>
  <c r="I7" i="5"/>
  <c r="H7" i="5"/>
  <c r="K6" i="5"/>
  <c r="I6" i="5"/>
  <c r="H6" i="5"/>
  <c r="K5" i="5"/>
  <c r="I5" i="5"/>
  <c r="H5" i="5"/>
  <c r="J8" i="2" l="1"/>
  <c r="J7" i="2"/>
</calcChain>
</file>

<file path=xl/sharedStrings.xml><?xml version="1.0" encoding="utf-8"?>
<sst xmlns="http://schemas.openxmlformats.org/spreadsheetml/2006/main" count="759" uniqueCount="283">
  <si>
    <t>Consejo Superior de la Judicatura</t>
  </si>
  <si>
    <t>PLAN DE ACCIÓN - SEGUIMIENTO SEGUNDO TRIMESTRE</t>
  </si>
  <si>
    <t xml:space="preserve">No.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</si>
  <si>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</si>
  <si>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</si>
  <si>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</si>
  <si>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</si>
  <si>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</si>
  <si>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</si>
  <si>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</si>
  <si>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TRIMESTRE 2</t>
  </si>
  <si>
    <t>ENTREGABLES O META DEL INDICADOR (TRIMESTRAL)</t>
  </si>
  <si>
    <t xml:space="preserve">RESULTADOS </t>
  </si>
  <si>
    <t>EVIDENCIA</t>
  </si>
  <si>
    <t>UNIDAD DE MEDIDA</t>
  </si>
  <si>
    <t>FECHA DE CONTROL</t>
  </si>
  <si>
    <t>OBSERVACIONES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</si>
  <si>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</si>
  <si>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</si>
  <si>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</si>
  <si>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</si>
  <si>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</si>
  <si>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</si>
  <si>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Defensa Judicial </t>
  </si>
  <si>
    <t>Actuaciones realizadas</t>
  </si>
  <si>
    <t xml:space="preserve">467 actuaciones </t>
  </si>
  <si>
    <t>Numerico</t>
  </si>
  <si>
    <t xml:space="preserve">Poderes, contestación de demandas,  fichas de conciliación,  actas del comité de defensa judicial y conciliación, certificaciones, conceptos y estudios, asistencia a audiencias,, Actualizaciones E-KOGUI, Consultas TYBA, ECTE alegatos, recursos, prsentación de informes. </t>
  </si>
  <si>
    <t>30 de junio de 2021</t>
  </si>
  <si>
    <t xml:space="preserve">En el 01 trimestre fueron notificadas 9 demandas, de las cuales fueron contestadas 6,. Se presentaron 20 alegatos de conclusión.  4 recursos ordinarios presentados, fueron notificadas 11 tutelas, las cuales fueron resueltas en su totalidad. Se presentaron 11 informes . Se realizaron 8 oficios que corresponden a la gestión realizada para recaudo de pruebas. Se elaboró una ficha de conciliación, y 9 fichas prejudiciales. Se asistió a 7 audiencias juidciles y 10 audiencias penales donde la rama actúa como vícitma. Se atendieron 9 audiencias prejudiciales, y se les realizó las respctivas certificaciones. Se levantaron 8 actas de comité de concilación de defensa Judicial. Se realzaron 42 actuaciones en el EKOGUI. 
En el 02  trimestre fueron notificadas 11 demandas, de las cuales fueron contestadas 9,. Se presentaron 29  alegatos de conclusión.  8 recursos ordinarios presentados, fueron notificadas 15 tutelas, las cuales fueron resueltas en su totalidad. Se presentaron 15 informes . Se realizaron 15 oficios que corresponden a la gestión realizada para recaudo de pruebas. Se elaboró 9 ficha de conciliación judicial, y 11 fichas prejudiciales. Se asistió a 21 audiencias juidciles y 10 audiencias penales donde la rama actúa como vícitma. Se atendieron 11 audiencias prejudiciales, y se les realizó las respctivas certificaciones. Se levantaron 6 actas de comité de concilación de defensa Judicial. Se realzaron 100 actuaciones en el EKOGUI, 65 consultas en TYBA, Ecte.  </t>
  </si>
  <si>
    <t>Fortalecer la autonomía e independencia judicial, administrativa y financiera de la Rama Judicial</t>
  </si>
  <si>
    <t xml:space="preserve">b) Mejorar los mecanismos de comunicación y acceso a la información judicial, que permita el control social sobre la gestión judicial.
</t>
  </si>
  <si>
    <t xml:space="preserve">Numero de fallos favorables a la Nación </t>
  </si>
  <si>
    <t xml:space="preserve">19 fallos favorables </t>
  </si>
  <si>
    <t xml:space="preserve">Sentencias de primera y segunda instancia </t>
  </si>
  <si>
    <t xml:space="preserve">En el 01 trimestre, en segunda instancia se notificaron 2 fallos favorables a la Nación. Y 7 fallos favorables en primera instancia
El el 02 trimestre, En segunda instancia se notificaron 17 fallos favorables a la Nación. Y 2 fallos favorables en primera instancia. </t>
  </si>
  <si>
    <t>Atraer, desarrollar y mantener a los mejores servidores judiciales</t>
  </si>
  <si>
    <t xml:space="preserve">Apoyo a la contratación. </t>
  </si>
  <si>
    <t xml:space="preserve">Contratos tramitados. </t>
  </si>
  <si>
    <t xml:space="preserve">Porcentaje </t>
  </si>
  <si>
    <t xml:space="preserve">Minutas de contato . </t>
  </si>
  <si>
    <t xml:space="preserve">1 Trimestre. Se realizaron 10 invitaciones públicas en procesos de mínima cuantia. - 2 proyectos de pliegos y pliegos de condiciones. - 10 publicaciones de actas de evaluación. - 10 minutas de contratos. - 8 adiciones de próorgas de contratos . - 18 aprobaciones de garantías en la plataforma SECOP II. 22 Minutas de actas de liquidaciones. 
2 Trimeste. Se realizaron 10 invitaciones públicas en procesos de mínima cuantia. - 2 proyectos de pliegos y pliegos de condiciones. - 12 publicaciones de actas de evaluación. - 14 minutas de contratos. - 10 adiciones de próorgas de contratos . - 37 aprobaciones de garantías en la plataforma SECOP II. 1 Resolución de declaratiria desierto proceso. 16 Actas de Liquidación de contratos.  22 Actas de Cierre de expediente contractual. 14 suscripciones de ordenes de compra por tienda virtual del estado Colombiano. </t>
  </si>
  <si>
    <t>Mejorar la efectividad de la Rama Judicial y disminuir la congestión</t>
  </si>
  <si>
    <t>c) Fortalecer las herramientas de divulgación y rendición de cuentas que contribuyan a fortalecer la confianza ciudadana en la administración de justicia.</t>
  </si>
  <si>
    <t>Cobro Coactivo</t>
  </si>
  <si>
    <t>Alimentación del programa GCC</t>
  </si>
  <si>
    <t>Porcentaje</t>
  </si>
  <si>
    <t xml:space="preserve"> programa GCC</t>
  </si>
  <si>
    <t xml:space="preserve">Primer Trimestre. Se crearon 13 procesos, a los cuales se les libró oficio persuasivo. Se observa que  va en aumento los procesos nuevos. Ya que comparad o con el año anterior se crearon en el año 2020 solo 60 procesos.  El recaudo en este primer trimestre es de  $ 10. 645.359. La meta  es de 184.000.000. Una de las mas altas. 
Se crearon 42 procesos, a los cuales se les libró oficio persuasivo. Se observa que  va en aumento los procesos nuevos. Ya que comparado con el año anterior se crearon en el año 2020 solo 60 procesos.  El recaudo en este segundo trimestre es de  $ 91.899.847. La meta  es de 184.000.000. Una de las mas altas. </t>
  </si>
  <si>
    <t>Mejorar el acceso a la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</si>
  <si>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</si>
  <si>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</si>
  <si>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</si>
  <si>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Mejorar el acceso a la justicia.</t>
  </si>
  <si>
    <t>Mejorar la efectividad de la Rama Judicial y disminuir la congestión.</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</si>
  <si>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</si>
  <si>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</si>
  <si>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</si>
  <si>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</si>
  <si>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</si>
  <si>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</si>
  <si>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</si>
  <si>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</si>
  <si>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Plan anual de seguridad y salud en el trabajo</t>
  </si>
  <si>
    <t xml:space="preserve">1. actividades 1 y 2 se han ejecutado y realizo estudios previos y supervision de contratos del 26% del total de recursos asignados. 
2. Actividad 3 se ha ejecutado el 25% de las actividades el plan anual de trabajo
3. actividad 4 se ha ejecutado un 25% de las matrices de peligro
4. actividad 5 se ha ejecutado un 33% de los planes de emergencia
5. actividad 6 no tiene porcentaje porque no se ha reportado accidentes de trabajo en el año 2021
6. actividad 7 tiene un 0% porque a la fecha no se ha realizado el contrato de examenes medicos
7. actividad 8 tiene un 25% de realizado dado que el COPASST se une mensualmente y el comite de convivencia laboral una vez cada trismestre
5. actividad 5 se ha ejecutado un 33% de los planes de emergencia
no muestra porcentaje porque en el año no se ha reportado ningun accidente de trabajo
actividad 5 se ha ejecutado un 33% de los planes de emeregencias
</t>
  </si>
  <si>
    <t>30 de abril de 2021</t>
  </si>
  <si>
    <t>1. https://etbcsj-my.sharepoint.com/:x:/r/personal/bsocupmon_cendoj_ramajudicial_gov_co/_layouts/15/Doc.aspx?sourcedoc=%7B0F4F053D-EA81-4BE5-9DFB-95D630B66B18%7D&amp;file=Ejecuci%C3%B3n%20seguimiento%20a%2031%20de%20marzo%202021%20(1).xlsx&amp;action=default&amp;mobileredirect=true
2. https://etbcsj-my.sharepoint.com/:x:/r/personal/bsocupmon_cendoj_ramajudicial_gov_co/_layouts/15/Doc.aspx?sourcedoc=%7BD1F68E60-5C43-48EC-BA9A-5A208A47E248%7D&amp;file=plan%20de%20seguridad%20y%20salud%20en%20el%20trabajo%20a%2031%20de%20marzo%20monteria.XLSX&amp;action=default&amp;mobileredirect=true
3. https://etbcsj-my.sharepoint.com/personal/bsocupmon_cendoj_ramajudicial_gov_co/_layouts/15/onedrive.aspx+F23
4. https://etbcsj-my.sharepoint.com/:x:/r/personal/bsocupmon_cendoj_ramajudicial_gov_co/_layouts/15/Doc.aspx?sourcedoc=%7B99F63E48-9E7B-4223-9F1E-C45212345655%7D&amp;file=F-SST-35%20Seguimiento%20quejas%20comit%C3%A9%20convivencia%20lab%20enero-%20marzo%202021.xls&amp;action=default&amp;mobileredirect=true</t>
  </si>
  <si>
    <t>Porcentajes</t>
  </si>
  <si>
    <t>Plan anual de seguridad y salud en el trabajo- Rama Judicial:  
1. realizar los estudios previos y supervisar los contratos para la correcta ejecución de los recursos asignados para el desarrollo del SG- SST
2. Ejecutar los recursos para el desarrollo del SG-SST y bienestar de la Rama judicial 
3. Ejecutar con el apoyo de la ARL el cumplimiento de las actividades de los programas del sistema de  gestión de seguridad y salud en el trabajo
4. Elaborar y actualizar las matrices de identificación de peligros, valoración de riesgos 
5. Diseñar, ejecutar y mantener los planes de emergencia para las sedes de la rama judicial.
6. Investigar incidentes, accidentes de trabajo y enfermedades profesionales.
7. Supervisar la realización de los exámenes ocupacionales a practicar a los judiciales.
8. Supervisar la conformación y funcionamiento del 
COPASST, el comité de convivencia laboral, brigada de emergencia y COE.
9. Legalizar y recobrar las incapacidades presentadas por los servidores judiciales ante las EPS</t>
  </si>
  <si>
    <t>ANÁLISIS DEL RESULTADO</t>
  </si>
  <si>
    <t>UNIDAD DE 
MEDIDA</t>
  </si>
  <si>
    <t>TRIMESTRE 1</t>
  </si>
  <si>
    <t xml:space="preserve">1 trimestre: 1. actividades 1 y 2 se han ejecutado y realizo estudios previos y supervision de contratos del 26% del total de recursos asignados. 
2. Actividad 3 se ha ejecutado el 25% de las actividades el plan anual de trabajo
3. actividad 4 se ha ejecutado un 25% de las matrices de peligro
4. actividad 5 se ha ejecutado un 33% de los planes de emergencia
5. actividad 6 no tiene porcentaje porque no se ha reportado accidentes de trabajo en el año 2021
6. actividad 7 tiene un 0% porque a la fecha no se ha realizado el contrato de examenes medicos
7. actividad 8 tiene un 25% de realizado dado que el COPASST se une mensualmente y el comite de convivencia laboral una vez cada trismestre
5. actividad 5 se ha ejecutado un 33% de los planes de emergencia
no muestra porcentaje porque en el año no se ha reportado ningun accidente de trabajo
actividad 5 se ha ejecutado un 33% de los planes de emeregencias
2 trimestre
1. actividades 1 y 2 se han ejecutado y realizo estudios previos y supervision de contratos del 26% del total de recursos asignados. 
2. Actividad 3 se ha ejecutado el 25% de las actividades el plan anual de trabajo
3. actividad 4 se ha ejecutado un 25% de las matrices de peligro
4. actividad 5 se ha ejecutado un 33% de los planes de emergencia
5. actividad 6 no tiene porcentaje porque no se ha reportado accidentes de trabajo en el año 2021
6. actividad 7 tiene un 0% porque a la fecha no se ha realizado el contrato de examenes medicos
7. actividad 8 tiene un 25% de realizado dado que el COPASST se une mensualmente y el comite de convivencia laboral una vez cada trismestre
5. actividad 5 se ha ejecutado un 33% de los planes de emergencia
no muestra porcentaje porque en el año no se ha reportado ningun accidente de trabajo
actividad 5 se ha ejecutado un 33% de los planes de emeregencias
</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</si>
  <si>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</si>
  <si>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</si>
  <si>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</si>
  <si>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</si>
  <si>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</si>
  <si>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</si>
  <si>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</si>
  <si>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</si>
  <si>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</si>
  <si>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</si>
  <si>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</si>
  <si>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</si>
  <si>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</si>
  <si>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</si>
  <si>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</si>
  <si>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</si>
  <si>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</si>
  <si>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</si>
  <si>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</si>
  <si>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Aumentar el porcentaje de sedes propias.</t>
  </si>
  <si>
    <t>SE REALIZÓ PLAN DE INVERSIONES POR PARTE DEL ÁREA ADMINISTRATIVA</t>
  </si>
  <si>
    <t>1. INFORMACIÓN ALMACENADA EN FORMATO DIGITAL EN EL ÁREA ADMINISTRATIVA.</t>
  </si>
  <si>
    <t>EL PLAN DE INVERSIONES, EL CUAL ES ASEMEJADO AL PLAN ANUAL DE ADQUISICIONES, LO REALIZÓ A PRINCIPIOS DE AÑO EL ÁREA ADMINISTRATIVA Y SE COMPLEMENTÓ CON EL FORMATO DE NECESIDADES DE MANTENIMIENTO Y MEJORAMIENTO DE LA INFRAESTRUCTURA.</t>
  </si>
  <si>
    <t>Atraer, desarrollar y mantener a los mejores servidores judiciales.</t>
  </si>
  <si>
    <t>C) Aumentar el nivel de satisfacción de los prestadores y usuarios del servicio de justicia
frente a la infraestructura.</t>
  </si>
  <si>
    <t xml:space="preserve">1. CAPACITACIÓN DE LA HERRAMIENTA “PROTOCOLO DE MANTENIMIENTO”, PARA LOS INMUEBLES DE PROPIEDAD DEL CONSEJO SUPERIOR DE LA JUDICATURA, COMUNICADO DEAJADO21-513.
2. CAPACITACIÓN DADA POR LA UNIDAD DE INFRAESTRUCTURA FÍSICA DEL NIVEL CENTRAL, REFERENTE AL DILIGENCIAMIENTO DE LA HERRAMIENTA CUADRO MAESTRO DE INMUEBLES.
</t>
  </si>
  <si>
    <t xml:space="preserve">1. REUNIÓN ALMACENADA EN LA HERRAMIENTA MICROSOFT TEAMS.
2. REUNIÓN ALMACENADA EN LA HERRAMIENTA MICROSOFT TEAMS Y ARCHIVO EN EXCEL DE CUADRO DE IMUEBLES ALMACENADO EN LINK DE ONEDRIVE DEL NIVEL CENTRAL.
</t>
  </si>
  <si>
    <t xml:space="preserve">1 trimestre: SE REALIZÓ LA ELABORACIÓN  DEL FORMATO DE NECESIDADES DE MEJORAMIENTO Y MANTENIMIENTO DE LA INFRAESTRUCTURA PROPIA PARA LA VIGENCIA 2021.
SE REALIZARON LOS FORMATOS DE REGIONALIZACIÓN, CRONOGRAMAS PRECONTRACTUALES Y JUSTIFICACIÓN DE PROYECTOS.
EN DICHOS FORMATOS SE SOLICITARON RECURSOS PARA PROYECTOS DE VIGENCIA ACTUAL Y PARA PROYECTOS CON APALANCAMEINTO CON VIGENCIAS FUTURAS DEL AÑO 2022.
2 Trimestre
1. PRODUCTO DE LA CAPACITACIÓN, SERÁ ENVIADO A CADA SECCIONAL, LA HERRAMIENTA EN PARA PROTOCOLO DE MANTENIMIENTO DE LOS INMUEBLES PROPIOS JUNTO CON LA GUÍA Y MANUAL PARA SU USO.
2. EL CUADRO MAESTRO DE INMUEBLES ES UNA HERRAMIENTA QUE REGISTRA DE MANERA ACTUALIZADA LA INFORMACIÓN CATASTRAL, NOTARIAL, CARACTERÍSTICAS, ESTADO ENTRE OTROS, DE LOS INMUEBLES PROPIOS, EN ARRIENDO Y EN COMODATO A CARGO DE LAS SECCIONALES.
</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</si>
  <si>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</si>
  <si>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</si>
  <si>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</si>
  <si>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</si>
  <si>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</si>
  <si>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</si>
  <si>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</si>
  <si>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</si>
  <si>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</si>
  <si>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</si>
  <si>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</si>
  <si>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</si>
  <si>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</si>
  <si>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</si>
  <si>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</si>
  <si>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</si>
  <si>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</si>
  <si>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</si>
  <si>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</si>
  <si>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</si>
  <si>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Comité de Archivo y Gestión Documental.   EVALUACION DE LAS ACCIONES IMPLEMENTADAS PARA EL MANEJO DE ARCHIVO EN LOS JUZGADOS.</t>
  </si>
  <si>
    <t>Número de reuniones realizadas/Número de reuniones programadas*100</t>
  </si>
  <si>
    <t>La primera reunión de archivo del año 2021 se realizó el 25 de febrero.</t>
  </si>
  <si>
    <t>Acta de reunion</t>
  </si>
  <si>
    <t>En la reunion de comite de archivo se resaltò el apoyo que se ha venido dando al archivo central con personal para la organización de los expedientes y el escaneo de los procesos que han venido solicitando, para ello se fortaleció la planta de personal a través de la empresa de servicios temporales que provee el personal y también se dotó de computadores y escáner; para este año se piensa seguir apoyando a archivo central y dotarlo de una nueva estantería industrial; además, se está apuntando a la tercerización, teniendo en cuenta que desde el año pasado a nivel nacional se inició una política de organización de archivo, que dentro de sus metas para proveer el cargo de director fue la de gestión documental en la organización y digitalización de los archivos, que la tercerización es necesaria como ya lo han hecho otras seccionales</t>
  </si>
  <si>
    <t>N.A</t>
  </si>
  <si>
    <t>30 DE junui de 2021</t>
  </si>
  <si>
    <t>No se presentaron traslado por temas relacionados por seguridad</t>
  </si>
  <si>
    <t>Elaborar informes y entregar los apartes especificos a la Dirección Seccional, las Áreas Financiera y Administrativa, Recursos Humanos
Analizar conjuntamente la ejecución presupuestal para determinar las necesidades correspondientes
Tramitar con el Nivel Central para obtener la asignación presupuestal</t>
  </si>
  <si>
    <t>12 Analisis de ejecución y necesidades PAC</t>
  </si>
  <si>
    <t>Se hicieron 3 analisis de pac y ejecucion</t>
  </si>
  <si>
    <t xml:space="preserve">UNIDAD </t>
  </si>
  <si>
    <t>Formatos y correos enviados a la unidad de Planeacion sobre ajustes preupuestales y de tesoreria</t>
  </si>
  <si>
    <t>30 DE junio DE 2021</t>
  </si>
  <si>
    <t>Se cumplio al 100% con las actividades programadas para el 2 trimestre de 2021</t>
  </si>
  <si>
    <t>Elaborar la resolución de políticas para la gestión de viáticos, de conformidad con los parámetros del nivel central
Remitir via correo electrónico a todos los servidores judiciales del Distrito la resolución de las políticas para la gestión de viáticos
Circularizar por correo eléctronico a los servidores con comisiones pendientes por legalizar</t>
  </si>
  <si>
    <t>Divulgación anual de las políticas para la gestión de viáticos
 Revisiones de las comisiones pendientes por legalizar</t>
  </si>
  <si>
    <t>Se informo a 650 servidores judiciales sobre la escala de viaticos y politicas de austeridad del gasto via correo electronico</t>
  </si>
  <si>
    <t>Resolucion 2020, escala de viaticos</t>
  </si>
  <si>
    <t>Registro y depuración de información contable 
Realizar la conciliación de la información contable
Elaborar los estados financieros</t>
  </si>
  <si>
    <t>Estados Financieros en el año</t>
  </si>
  <si>
    <t>Se hizo 1 estado fianaciero de enero a marzo
Se hizo 1 estado fianaciero de abril a junio</t>
  </si>
  <si>
    <t>https://www.ramajudicial.gov.co/web/unidad-de-presupuesto/estados-contables-ano-2021</t>
  </si>
  <si>
    <t>Novedades de Personal</t>
  </si>
  <si>
    <t>Nomina</t>
  </si>
  <si>
    <t>Primer trimestre 100
Segundo trimestre 118</t>
  </si>
  <si>
    <t>Documentos en medio magnético enviados por los despachos judiciales, oficina y centros de servicios (hojas de vida, actos administrativos)</t>
  </si>
  <si>
    <t>No se puede colgar el link porque los algunos de sstos documentos están sujetos al habeas data</t>
  </si>
  <si>
    <t>Trámite de consultas, derechos de petición y recursos laborales</t>
  </si>
  <si>
    <t>Solicitudes Resueltas</t>
  </si>
  <si>
    <t>Primer trimestre 100
Segundo trimestre 117</t>
  </si>
  <si>
    <t>Documentos en medio magnético enviados por los diferentes usuarios (Solicitudes de certificados, derechos de petición, tutelas)</t>
  </si>
  <si>
    <t>Historias laborales de los servidores judiciales</t>
  </si>
  <si>
    <t>Historias laborales Archivadas</t>
  </si>
  <si>
    <t>Primer trimestre 
Segundo trimestre 16</t>
  </si>
  <si>
    <t>Realización y Seguimiento de Planes de Acción</t>
  </si>
  <si>
    <t>Número de Actividades ejecutas / Número de Actividades Planeadas*100</t>
  </si>
  <si>
    <t>porcentaje</t>
  </si>
  <si>
    <t>https://www.ramajudicial.gov.co/web/sistema-integrado-gestion-de-la-calidad-y-el-medio-ambiente/planeacion</t>
  </si>
  <si>
    <t>Se le elaboraron en la seciconal los planes de acción de los proceso y fueron socializados en el comité sigcma
Circular CSJCOC21-68, se solicito a los lideres el primer seguimiento de los planes de acción.</t>
  </si>
  <si>
    <t>Diseño y Seguimeinto de la matriz de comunicaciones de la Seccional</t>
  </si>
  <si>
    <t>Matriz de Comunicaciones</t>
  </si>
  <si>
    <t>UNIDAD</t>
  </si>
  <si>
    <t>https://www.ramajudicial.gov.co/web/consejo-seccional-de-la-judicatura-de-cordoba/434</t>
  </si>
  <si>
    <t xml:space="preserve">
se elaboro matriz de comunicación fue socializada y aprobada en comité de sigcma 18/03/2021
se han remitido y publicado 6 jundinos y 6 petalos</t>
  </si>
  <si>
    <t>Seguimiento a las peticiones, Quejas, Reclamos y Sugerencias</t>
  </si>
  <si>
    <t>Solicitudes tramitadas</t>
  </si>
  <si>
    <t>Trámitar las petiicones presentadas en el Consjeo Seccional</t>
  </si>
  <si>
    <t xml:space="preserve">La evidencia de las solicitudes tramitas se encuentan en sigobius y en el archivo fisioc y digital del consejo </t>
  </si>
  <si>
    <t>de 1 de enero hasta el 31 d emarzo se recibieron 35 peticiones
1 mayo al 3 de junio  80 peticiones</t>
  </si>
  <si>
    <t xml:space="preserve">Proyectos de reordenamiento y/o descongestión judicial en el distrito judicial. </t>
  </si>
  <si>
    <t>Proyecto de reordenameinto y descongestión</t>
  </si>
  <si>
    <t>Solicitudes recibidas/solicitudes tramitadas de reordenamiento*100</t>
  </si>
  <si>
    <t>Unidad</t>
  </si>
  <si>
    <t xml:space="preserve">las solicitudes presentadas por los funcionarios </t>
  </si>
  <si>
    <t xml:space="preserve">no hubo solicitudes de reordenamiento </t>
  </si>
  <si>
    <t>Resolver solicitudes relacionadas con el registro nacional de Abogados por jurisdicción</t>
  </si>
  <si>
    <t>Solicitudes recibidas/solicitudes respondida*100</t>
  </si>
  <si>
    <t xml:space="preserve">Solicitudes presentadas por los usuarios </t>
  </si>
  <si>
    <t>1 trimestre A la fecha se han tramitado 36 que se reparten al despacho por especialidad y jurisdicción
2 trimestre a la fecha se han tramitado 55 que se reparten al despacho por especialidad y jurisdicción</t>
  </si>
  <si>
    <t>Tramitar las vigilancias judicales que presentan los uusuarios</t>
  </si>
  <si>
    <t>Solicitudes ( Vigilancias contestada</t>
  </si>
  <si>
    <t>Actas de reparto de las vigilancias</t>
  </si>
  <si>
    <t>a corte 31 de marzo se recepcionaron 104 vigilancias judiciales
a corte 30 de junio se recepcionaron 198 vigilancias judiciales</t>
  </si>
  <si>
    <t>Tramitar las acciones de tutelas, recursos en donde vinculan al Consejo Seccional</t>
  </si>
  <si>
    <t xml:space="preserve">Oficios </t>
  </si>
  <si>
    <t>Actas de reparto de laas acciones de tutela</t>
  </si>
  <si>
    <t>a corte 31 de marzo se recepcio 1 accion de tutela
a corte 30 de junio se recepcionaron 8 accion de tutela</t>
  </si>
  <si>
    <t>PLAN DE ACCIÓN - SEGUIMIENTO PRIMER TRIMESTRE</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</si>
  <si>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</si>
  <si>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</si>
  <si>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</si>
  <si>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</si>
  <si>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</si>
  <si>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Administrar la carrera judicial en la seccional Córdoba</t>
  </si>
  <si>
    <t>Modelo integral de formación, investigación y proyección social y fortalecimiento de la Escuela Judicial Rodrigo Lara Bonilla.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</si>
  <si>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</si>
  <si>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</si>
  <si>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 xml:space="preserve">Coordinar todo lo relacionado con la formación judicial en la seccional </t>
  </si>
  <si>
    <t>Capacitaciones realizadas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</si>
  <si>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</si>
  <si>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</si>
  <si>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</si>
  <si>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</si>
  <si>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</si>
  <si>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</si>
  <si>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Seguimiento a la información de Información Estadística que rinden los despachos</t>
  </si>
  <si>
    <t>Información estadística reportada en el aplicativo</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</si>
  <si>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</si>
  <si>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</si>
  <si>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</si>
  <si>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</si>
  <si>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Las evidencias se encuentra en archivo de gestión del Consejo Seccional y aplicativos SIGOBIUS</t>
  </si>
  <si>
    <t>141 capacitaciones virtuales</t>
  </si>
  <si>
    <t>Lista de asistencia archivas por la escuela judicial</t>
  </si>
  <si>
    <t xml:space="preserve">
A raíz de la enfermedad denominada COVID-19, (CORONAVIRUS), la Escuela Judicial ""Rodrigo Lara Bonilla"" realiza todas las capacitaciones virtuales, y directamente remite a todos los correos institucionales de los despachos judiciales del país los planes de formación virtual que programa semanalmente, teniendo en cuenta jurisdicción y especialidad. Posteriormente, remite el enlace para inscripción, fecha del evento y el link para acceder a la misma.  Se recuerda a los funcionarios semanalmente en el chat de wasap las capacitaciones de la semana y envían los links.   Mediante el Acuerdo N° PCSJA21-11773 del 26 de marzo de 2021 Se aprueba el Plan de Formación de la Rama Judicial Vigencia 2021.  En el Primer Trimestre del presente año la Escuela Judicial ""Rodrigo Lara Bonilla convoco a servidores judiciales, y usuarios del servicio de administración de justicia a 98 Capacitaciones Virtuales.
En el Segundo Trimestre del presente año la Escuela Judicial "Rodrigo Lara Bonilla convocó a servidores judiciales, y usuarios del servicio de administración de justicia a 141 Capacitaciones Virtuales.
De todas esta actividades se hace un informe mensual, el cual se lleva a todas la reuniones del grupo seccional de apoyo. "
En el Primer trimestre de 2021 todas las actividades de capacitación se han realizado virtual por el COVID-19, la Escuela Judicial ha programado todas las capacitaciones directamente remite a todos los correos institucionales de los despachos judiciales del país los planes de formación virtual y lo programas teniendo en cuenta jurisdicción y especialidad. Posteriormente, remite el enlace para inscripción, fecha del evento y el link para acceder a la misma.  Para verificar asistencia al finalizar la videoconferencia, aparecen códigos QR para que los asistentes a través de un cuestionario de Forms lo diligencien y otro código para evaluación de la actividad.  La Seccional requiere los listados de las personas que ha participado en las capacitaciones el último fue el oficio CSJCOOP21-141 de marzo 1/2021.  También se lleva un control de mensual de todas las capacitaciones que la Escuela Judicial, Consejo Superior de la Judicatura va Convocando, el cual se lleva a la reunión del Grupo Seccional de Apoyo.
Se continua en el Segundo Trimestre de 2021 con las actividades de capacitación Virtual por el COVID-19, la Escuela Judicial programado las capacitaciones y las remite a todos los correos institucionales.  Para verificar asistencia al finalizar la videoconferencia, aparecen códigos QR para que los asistentes a través de un cuestionario de Forms lo diligencien y otro código para evaluación de la actividad.  La Seccional requiere los listados de las personas que ha participado en las capacitaciones. 
Durante el Primer trimestre se realizado 2 reuniones del Grupo Seccional de Apoyo, y se levantaron las respectivas actas donde aparece los informes de actividades de capacitación convocadas por la Escuela Judicial "Rodrigo Lara Bonilla", todas de manera virtual.
En el Segundo trimestre se realizaron 3 reuniones mensuales del Grupo Seccional de Apoyo, y se levantaron las respectivas actas donde aparecen los informes de actividades de capacitación convocadas por la Escuela Judicial "Rodrigo Lara Bonilla", todas de manera virtual.
</t>
  </si>
  <si>
    <t>SIEJUBI</t>
  </si>
  <si>
    <t>Todos los juzgados ingresaron las estadisiticas judiciales</t>
  </si>
  <si>
    <t>Gestión de Compras</t>
  </si>
  <si>
    <t>FORMATOS DE REGISTRO DE AVANCE FÍSICO Y FINANCIERO</t>
  </si>
  <si>
    <t>INFORMES REALIZADOS</t>
  </si>
  <si>
    <t>1. FORMATO DEL PROYECTO DEL PAA 2021
2. FORMATO CONSOLIDADO DE CONTRATOS , REGIONALIZADO Y DE GESTIÓN CONTRACTUAL MESES DE ABRIL, MAYO Y JUNIO VIGENCIA 2021 ACTUALIZADO A 30 DE JUNIO DE 2021</t>
  </si>
  <si>
    <t>Proyecto del PAA, para ser revisado por las diferentes áreas.
El consolidado de contratos que incluyen ordenes de compra se encuentra actualizado a 30/03/2021</t>
  </si>
  <si>
    <t>CITACIÓN A LA REUNIÓN-CORREO ELECTRÓNICO
ACTA DE  REUNIÓN</t>
  </si>
  <si>
    <t>DOCUMENTOS GENERADOS</t>
  </si>
  <si>
    <t>unidad</t>
  </si>
  <si>
    <t>Fue programada y realizada la reunión con la Dirección y los diferentes coordinadores para revisar, estudiar y consolidar el documento final del Plan Anual de Adquisiciones de la vigencia 2021</t>
  </si>
  <si>
    <t xml:space="preserve">DOCUMENTO PLAN ANUAL DE ADQUISICIONES </t>
  </si>
  <si>
    <t>ACTUALIZACIÓN DOCUMENTO PLAN ANUAL DE ADQUISICIONES
PUBLICADO</t>
  </si>
  <si>
    <t xml:space="preserve">
1.CORREOS DE REMISIÓN PARA SOLICITAR INCLUSIÓN DE ACTIVIDADES NO CONTEMPLADAS INICIALMENTE O PARA REALIZAR MODIFICACIONES DE ACUERDO CON LA APROPIACIÓN PRESUPUESTAL.
2. ACTUALIZACIONES REALIZADAS EN LA PLATAFORMA SECOP II</t>
  </si>
  <si>
    <t>En el mes de enero fue publicado el PAA de la Seccional en la Plataforma SECOP II, relizándose en los meses de febrero y marzo modificaciones aprobadas por la Junta de Contratación.
En el mes de abril se incluyó activiidad aprobadas por la Junta de Contratación y fue publicada en plataforma SECOP II</t>
  </si>
  <si>
    <t>FORMATO DE MEDICIÓN INDICADORES</t>
  </si>
  <si>
    <t>ADQUISICIONES CONTRATADAS/ADQUISICIONES PLANEADAS</t>
  </si>
  <si>
    <t>PORCENTAJE</t>
  </si>
  <si>
    <t>1. COSNSOLIDADO DE CONTRATACIÓN
2. PAA ACTUALIZADO DENTRO DEL SEGUNDO TRIMESTRE</t>
  </si>
  <si>
    <t xml:space="preserve">
30/06/2020</t>
  </si>
  <si>
    <t>En el primer trimestre se ejecutó el 37% de las actividades incluidas en el PAA 2021
Adquisiciones planeadas = 63
Bienes y Servicios adquiridos = 23
En el segundo trimestre se ejecutó EL 52% de las actividades incluidas en el PAA 2021
Adquisiciones planeadas = 63
Bienes y Servicios adquiridos = 33</t>
  </si>
  <si>
    <t>Rendición de Informes</t>
  </si>
  <si>
    <t>DOCUMENTOS DE REMISIÓN DE INFFORMES</t>
  </si>
  <si>
    <t>CANTIDAD DE INFORMES PRESENTADOS</t>
  </si>
  <si>
    <t xml:space="preserve">1. CUADRO MAESTRO DE INMUEBLES SECCIONAL MONTERIA.xlsx
2.OFICIO- DESAJMOCER21-15
Montería, febrero 2, 2021.
3. FORMATO AUSTERIDAD DEL GASTO DE SERVICIOS PUBLICOS.x.l.s.x
4.FORMATO SIGCMA GESTIÓN AMBIENTAL DE SERVICIOS PÚBLICOS.
5.DOCUMENTO INFORME DE GESTIÓN.
6.DOCUMENTO PLAN DE ACCIÓN Y SEGUIMIENTO PRIMER TRIMESTRE.
7. FORMATO DE VALORES ASEGURADOS MESES DE ENERO, FEBRERO Y MARZO
8.DOCUMENTOS PREVIOS A LOS PROCESOS DE CONTRATACIÓN ASIGNADOS AL AREA ADMINISTRATIVA.
</t>
  </si>
  <si>
    <t>Se realizaron los iinformes  mensuales y los correspondientes al primer trimestre del año, quedaron pendientes los informes de los siguientes trimestres.
Se realizaron los iinformes  mensuales y los correspondientes al segundo trimestre del año, quedaron pendientes los informes de los siguientes trimestres.</t>
  </si>
  <si>
    <t>Rendir Informe a la Contraloría</t>
  </si>
  <si>
    <t xml:space="preserve">1. FORMATO INFORME MENSUAL REGIONALIZADO MESES DE ABRIL, MAYO Y JUNIO-FORMATO CONTRALORÍA GENERAL DE LA REPÚBLICA.
2.FORMATO INFORME MENSUAL DE GESTIÓN CONTRACTUAL MESES DE ABRIL, MAYO Y JUNIO CONTRALORÍA GENERAL DE LA REPÚBLICA.
</t>
  </si>
  <si>
    <t>Se realizaron los informes  mensuales y los correspondientes al primer trimestre del año
Se realizaron los iinformes  mensuales y los correspondientes al  segundo trimestre del año</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</si>
  <si>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</si>
  <si>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</si>
  <si>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</si>
  <si>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</si>
  <si>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</si>
  <si>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</si>
  <si>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</si>
  <si>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</si>
  <si>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</si>
  <si>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Mantenimiento y Mejoramiento del SIGCMA</t>
  </si>
  <si>
    <t>Plan Sigcma Ejecutado</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</si>
  <si>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</si>
  <si>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</si>
  <si>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</si>
  <si>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</si>
  <si>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</si>
  <si>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</si>
  <si>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</si>
  <si>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Plan SIGCMA Seccional</t>
  </si>
  <si>
    <t xml:space="preserve">1.Se elaboró el  Plan SIGCMA Seccional SIGCMA con base al Plan Sigcma Nacional
2. Se realiza seguimiento a las actividades contempladas en el SIGCMA en comite seccional 
3.El coordinador de calidad realizar acompañamiento y seguimiento a los Líderes de procesos de Sigcma Seccional para la operatividad del proceso
4. Se aplicó encuesta de satisfacción a principio de año 
5. CAda proceso se encarga de medir sus indicadores de gestión 
6. Se han presentado dos salidas no conforems en el proceso de carrera judicial.
7. Se actualizaron las matrices de riesgo de 5 por 5 </t>
  </si>
  <si>
    <t>Mejorar el Servicio de Internet de la Seccional</t>
  </si>
  <si>
    <t>1. Acceso a internet en todos los despachos judiciales
2. Atender los requerimientos tecnológicos de los servidores judiciales</t>
  </si>
  <si>
    <t>Servicio de Internet en todas las sedes judiciales del departamento de Córdoba</t>
  </si>
  <si>
    <t>Mantener y soportar los aplicativos institucionales (SARJ, Justicia XXI web u otros)</t>
  </si>
  <si>
    <t>1. Soporte y apoyo al funcionamiento de los aplicativos institucional
2. Generación diaria de copias de seguridad de las bases de datos.
3. Apoyar y verificar el mantenimiento de servidores, equipos de computadores u otros.
4. Seguimiento a los reportes de la mesa de ayuda</t>
  </si>
  <si>
    <t>100% Software y Aplicativos en producción</t>
  </si>
  <si>
    <t>Soporte a la oralidad y capacitaciones</t>
  </si>
  <si>
    <t xml:space="preserve">1. Apoyar a la Dirección Seccional a la URFI y a la Unidad de Informática en la adecuación de las Sala de Oralidad en el Distrito.
2. Capacitar a los servidores judiciales en el manejo de aplicativos y equipos </t>
  </si>
  <si>
    <t>Sedes Judiciales con al menos una sala de audiencia o con equipos para realizar audiencias desde sus casas</t>
  </si>
  <si>
    <t>Actualmente de cuenta con sevicio de internet en todas las sedes judiciales del departamento.</t>
  </si>
  <si>
    <t>En la actualidad todos los despachos usan los aplicativos institucionales, prueba de ello en este tiempo de trabajo en casa lo pueden realizar sin necesidad de VPN.</t>
  </si>
  <si>
    <t>Hoy existen muchas herramientas para la realización de audiencias, muy a pesar que cada despacho cuenta con una sala de audiencias, desde casa las pueden realizar con mayor facilidad incluso.</t>
  </si>
  <si>
    <t>Acuerdos de Convocatorias
Acuerdos de Traslados</t>
  </si>
  <si>
    <t>100
100</t>
  </si>
  <si>
    <t>Unidad
Porcentaje</t>
  </si>
  <si>
    <t xml:space="preserve">PAra el segundo semestres de 2021  esta Corporación resolvió 75  recursos de reposición y en subsidio de apelación de la convocatoria 4  ,  y mediante la Resolución N° CJR21-0085 de marzo 24 de 2021 la Unidad de Administración de Carrera Judicial, resolvió los recursos de apelación interpuestos contra la Resolución CSJCOR19-151 de mayo 17 de 2019, confirmándolos.
Se realizaron 4  Resoluciones de exclusión de integrantes del concurso que no cumplían los requisitos mínimos para los cargos, presentaron recursos los cuales fueron resueltos y las apelaciones también CARJUD las resolvió, a la fecha ya se publicaron todos los Registros de elegibles, y en algunos registros presentaron recursos de reposición y en subsidio apelación, los cuales se van a enviar al nivel Central para los insumos correspondientes, algunos cargos de los registros de elegibles no presentaron recursos, por lo que a partir del 1 de julio del 2021 se procederán a publicar las opciones de sede para que los integrantes de estos cargos opten por la sede de su interés.
Cada mes se publican vacantes definitivas, pero sólo para efectos de traslado debido a que no se tienen lista de elegibles vigentes de la convocatoria 4.  Pero en el primer trimestre se enviaron al Tribunal Superior de Montería 3 listas de elegibles para proveer vacantes de Jueces en este Distrito Judicial. Remitadas por la Unidad de Carrera Judicial del Consejo Superior de la Judicatura.
Cada mes se están publican las vacantes definitivas para efectos de traslado; pero como a la fecha la mayoría de los Registros de Elegibles de la convocatoria N° 4 se publicaron y de algunos cargos publicados no presentaron recurso, al quedar en firme, se procederá a partir del 1 de julio del 2021 a publicar las vacantes para que los integrantes opten por la sede de su interés.  En este Trimestre no se envió al Tribunal Superior y Contencioso Administrativo listas de elegibles para proveer vacantes de Jueces en este Distrito Judicial. PAra el segundo semestre de 2021 se han publicado 71 vacantes. 
Se está recopilando toda la información de los jueces de este Distro Judicial del periodo laborado del año 2020 de la calificación de funcionarios y empleados que deben estar consolidadas a más tardar el 31 de agosto de 2021, según Acuerdo PSAA16-10618 de 2016.  Es de señalar que El Consejo Superior de la Judicatura está deliberando si se va a producir la calificación de los funcionarios del año 2020 por lo de la pandemia.  
El Consejo Superior de la Judicatura emitió el Acuerdo N° PCSJA21-11799 de junio 11 de 2021 en el cual se define la calificación de servicios de jueces y empleados judiciales para el año 2020 y magistrados para el periodo 2019-2020, y establece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 .
Cada vez que se recibe una solicitud de Traslados se repartes entre los 2 Despachos, se estudian en sesión ordinaria y una vez aprobado o negado, se emite el concepto y se remite al nominador para lo de su competencia y al solicitante si es desfavorable. En el primer Trimestre se tramitaron 2 solicitudes de traslados de servidor de carrera.
Cada vez que se recibe una solicitud de Traslados se repartes entre los 2 Despachos, se estudian en sesión ordinaria y una vez aprobado o negado, se emite el concepto y se remite al nominador para lo de su competencia y al solicitante si es desfavorable. En este Trimestre se tramitaron 7 solicitudes de traslados de servidor de carrera.
Se cumple con ello, de conformidad con los Acuerdos N° PCSJA18-10879 de enero 31/2018 y el PCSJA18-11182 de diciembre 20/2018, se remiten los oficios recordando el cumplimiento del envío de los funcionarios y empleados que serán objeto de este reconocimiento y se les envía las calificaciones vigentes a la fecha para su escogencia.
Se cumple con ello, de conformidad con los Acuerdos N° PCSJA18-10879 de enero 31/2018 y el PCSJA18-11182 de diciembre 20/2018, se remiten los oficios recordando el cumplimiento del envío de los funcionarios y empleados que serán objeto de este reconocimiento y se les remite las calificaciones vigentes a la fecha para su escogencia.
</t>
  </si>
  <si>
    <t xml:space="preserve">Vencido el Primer Trimestre del 2021 y de conformidad al Acuerdo N° PSAA16-10476 de marzo 1/2016, después de los 5 días hábiles vencido el trimestre para ingresar la información, se hace una verificación en el Sistema de Información Estadística de la Rama judicial SIERJU, donde se conserva la memoria histórica de las cifras de la gestión judicial, y se verifica quien no reportó dentro del término establecido para ello las estadísticas del primer trimestre de 2021, y los que no lo haya realizado se hace un oficio donde se les requiere que lo ingresen inmediatamente y sin ninguna espera de tiempo. Para el primer trimestre los 117 juzgados reportaron las estadisticas aunque seis lo hicieron por fuera del tiempo
Vencido el Segundo Trimestre del 2021 y de conformidad al Acuerdo N° PSAA16-10476 de marzo 1/2016, después de los 5 días hábiles vencido el trimestre para ingresar la información, se hace una verificación en el Sistema de Información Estadística de la Rama judicial SIERJU, donde se conserva la memoria histórica de las cifras de la gestión judicial, y se verifica quien no reportó dentro del término establecido para ello las estadísticas del dicho trimestre, y los que no lo haya realizado se hace un oficio donde se les requiere que lo ingresen inmediatamente."
"Esta Actividad se hace diariamente, de acuerdo a las novedades reportadas y solicitadas por los funcionarios se atiende inmediatamente, se recibe por el correo y se deja evidencia de ello en los pantallazos y respuestas que se les da a los jueces en los correos electrónicos.  En el primer trimestre de 2021 se atendieron 28 novedades (cambios de usuarios y otras solicitudes). Para el segundo trimestre los 117 juzgados reportaron las estadisticas aunque cuatro lo hicieron por fuera del tiempo
Esta Actividad se hace diariamente, de acuerdo a las novedades reportadas y solicitadas por los funcionarios se atiende inmediatamente, se recibe por el correo y se deja evidencia de ello en los pantallazos y respuestas que se les da a los jueces en los correos electrónicos.  En el segundo trimestre de 2021 se atendieron 15 novedades (cambios de usuarios y otras solicitudes)."
A raíz de la Pandemia ya no se dictan capacitaciones presenciales, que se hacían en el Despacho, por lo que cuando requieren de alguna instrucción en el correcto diligenciamiento, lo hacen por llamadas y se les brinda el asesoramiento por la administradora del SIERJU, también se han realizado manuales de paso a paso en el diligenciamiento para los usuarios que así lo requieran.
"La UDAE con la Circular PCSJC21-7 de marzo 3/2021 informó sobre algunas inconsistencias en el reporte de la información estadística de los despachos en el Sistema SIERJU del Año 2020, por lo que se les requirió a los 16 Despachos proceder revisar y corregir las inconsistencias presentada y una vez corroborada la información se contestó a la Unidad de Desarrollo, la cual se hizo con oficio N° CSJCOOP21-175 de marzo 15/2021.
La UDAE con oficio N° UDAEO21-856 de mayo 126/2021 informó sobre algunas inconsistencias en el reporte de la información estadística de los despachos en el Sistema SIERJU del Año 2021, por lo que se les requirió a los 4 Despachos proceder revisar y corregir las inconsistencias presentada y una vez corroborada la información se contestó a la Unidad de Desarrollo, la cual se hizo con oficios N° CSJCOOP21-365 de mayo 21 y el N° CSJCOOP21-451 de junio 16/202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</si>
</sst>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5" x14ac:knownFonts="1">
    <font>
      <sz val="11"/>
      <color theme="1"/>
      <name val="Calibri"/>
      <family val="2"/>
      <scheme val="minor"/>
    </font>
    <font>
      <b/>
      <i/>
      <sz val="11"/>
      <name val="Arial"/>
      <family val="2"/>
    </font>
    <font>
      <b/>
      <i/>
      <sz val="14"/>
      <color theme="1"/>
      <name val="Calibri"/>
      <family val="2"/>
      <scheme val="minor"/>
    </font>
    <font>
      <b/>
      <sz val="9"/>
      <color theme="0"/>
      <name val="Arial"/>
      <family val="2"/>
    </font>
    <font>
      <sz val="9"/>
      <color theme="0"/>
      <name val="Arial"/>
      <family val="2"/>
    </font>
    <font>
      <sz val="9"/>
      <name val="Arial"/>
      <family val="2"/>
    </font>
    <font>
      <sz val="9"/>
      <color theme="1"/>
      <name val="Arial"/>
      <family val="2"/>
    </font>
    <font>
      <sz val="9"/>
      <color theme="1"/>
      <name val="Calibri"/>
      <family val="2"/>
      <scheme val="minor"/>
    </font>
    <font>
      <sz val="11"/>
      <color theme="1"/>
      <name val="Calibri"/>
      <family val="2"/>
      <scheme val="minor"/>
    </font>
    <font>
      <b/>
      <sz val="9"/>
      <name val="Arial"/>
      <family val="2"/>
    </font>
    <font>
      <b/>
      <sz val="9"/>
      <color theme="1"/>
      <name val="Arial"/>
      <family val="2"/>
    </font>
    <font>
      <u/>
      <sz val="11"/>
      <color theme="10"/>
      <name val="Calibri"/>
      <family val="2"/>
      <scheme val="minor"/>
    </font>
    <font>
      <sz val="12"/>
      <name val="Arial"/>
      <family val="2"/>
    </font>
    <font>
      <sz val="12"/>
      <color theme="1"/>
      <name val="Arial"/>
      <family val="2"/>
    </font>
    <font>
      <sz val="12"/>
      <color indexed="8"/>
      <name val="Arial"/>
      <family val="2"/>
    </font>
  </fonts>
  <fills count="9">
    <fill>
      <patternFill patternType="none"/>
    </fill>
    <fill>
      <patternFill patternType="gray125"/>
    </fill>
    <fill>
      <patternFill patternType="solid">
        <fgColor theme="9" tint="-0.249977111117893"/>
        <bgColor indexed="64"/>
      </patternFill>
    </fill>
    <fill>
      <patternFill patternType="solid">
        <fgColor theme="3" tint="-0.249977111117893"/>
        <bgColor indexed="64"/>
      </patternFill>
    </fill>
    <fill>
      <patternFill patternType="solid">
        <fgColor theme="0"/>
        <bgColor indexed="64"/>
      </patternFill>
    </fill>
    <fill>
      <patternFill patternType="solid">
        <fgColor theme="7"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41" fontId="8" fillId="0" borderId="0" applyFont="0" applyFill="0" applyBorder="0" applyAlignment="0" applyProtection="0"/>
    <xf numFmtId="0" fontId="11" fillId="0" borderId="0" applyNumberFormat="0" applyFill="0" applyBorder="0" applyAlignment="0" applyProtection="0"/>
  </cellStyleXfs>
  <cellXfs count="131">
    <xf numFmtId="0" fontId="0" fillId="0" borderId="0" xfId="0"/>
    <xf numFmtId="0" fontId="4" fillId="4"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6" fillId="0" borderId="6"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0" applyFont="1" applyBorder="1"/>
    <xf numFmtId="0" fontId="5" fillId="0" borderId="6" xfId="0" applyFont="1" applyBorder="1" applyAlignment="1">
      <alignment wrapText="1"/>
    </xf>
    <xf numFmtId="0" fontId="5" fillId="0" borderId="0" xfId="0" applyFont="1"/>
    <xf numFmtId="0" fontId="5" fillId="0" borderId="6" xfId="0" applyFont="1" applyFill="1" applyBorder="1"/>
    <xf numFmtId="0" fontId="5" fillId="0" borderId="6" xfId="0" applyFont="1" applyBorder="1" applyAlignment="1">
      <alignment vertical="top" wrapText="1"/>
    </xf>
    <xf numFmtId="2" fontId="5" fillId="4" borderId="6" xfId="0" applyNumberFormat="1" applyFont="1" applyFill="1" applyBorder="1" applyAlignment="1">
      <alignment wrapText="1"/>
    </xf>
    <xf numFmtId="0" fontId="5" fillId="0" borderId="6" xfId="0" applyFont="1" applyFill="1" applyBorder="1" applyAlignment="1">
      <alignment wrapText="1"/>
    </xf>
    <xf numFmtId="2" fontId="5" fillId="0" borderId="6" xfId="0" applyNumberFormat="1" applyFont="1" applyFill="1" applyBorder="1" applyAlignment="1">
      <alignment wrapText="1"/>
    </xf>
    <xf numFmtId="0" fontId="5" fillId="0" borderId="0" xfId="0" applyFont="1" applyFill="1"/>
    <xf numFmtId="0" fontId="6" fillId="0" borderId="6" xfId="0" applyFont="1" applyBorder="1" applyAlignment="1">
      <alignment horizontal="left" vertical="center" wrapText="1"/>
    </xf>
    <xf numFmtId="0" fontId="3" fillId="3" borderId="1"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6" xfId="0" applyFont="1" applyFill="1" applyBorder="1" applyAlignment="1">
      <alignment horizontal="left" vertical="center" wrapText="1"/>
    </xf>
    <xf numFmtId="0" fontId="6" fillId="0" borderId="6" xfId="0" applyFont="1" applyBorder="1" applyAlignment="1">
      <alignment horizontal="left"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5" fillId="4" borderId="6" xfId="0" applyFont="1" applyFill="1" applyBorder="1" applyAlignment="1">
      <alignment horizontal="left" vertical="center" wrapText="1"/>
    </xf>
    <xf numFmtId="0" fontId="6" fillId="4" borderId="6" xfId="0" applyFont="1" applyFill="1" applyBorder="1" applyAlignment="1">
      <alignment horizontal="left" vertical="center" wrapText="1"/>
    </xf>
    <xf numFmtId="14" fontId="5" fillId="4" borderId="6" xfId="0" applyNumberFormat="1" applyFont="1" applyFill="1" applyBorder="1" applyAlignment="1">
      <alignment horizontal="center" vertical="center" wrapText="1"/>
    </xf>
    <xf numFmtId="0" fontId="5" fillId="0" borderId="6" xfId="0" applyFont="1" applyFill="1" applyBorder="1" applyAlignment="1">
      <alignment vertical="center" wrapText="1"/>
    </xf>
    <xf numFmtId="0" fontId="5" fillId="4" borderId="0" xfId="0" applyFont="1" applyFill="1" applyAlignment="1">
      <alignment horizontal="center" vertical="center" wrapText="1"/>
    </xf>
    <xf numFmtId="0" fontId="5"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5" borderId="6"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6" xfId="0" applyFont="1" applyFill="1" applyBorder="1" applyAlignment="1">
      <alignment horizontal="left" vertical="center"/>
    </xf>
    <xf numFmtId="0" fontId="6" fillId="5" borderId="6" xfId="0" applyFont="1" applyFill="1" applyBorder="1" applyAlignment="1">
      <alignment horizontal="left" vertical="center"/>
    </xf>
    <xf numFmtId="16" fontId="5" fillId="5" borderId="6" xfId="0" applyNumberFormat="1" applyFont="1" applyFill="1" applyBorder="1" applyAlignment="1">
      <alignment horizontal="left" vertical="center"/>
    </xf>
    <xf numFmtId="0" fontId="6" fillId="5" borderId="0" xfId="0" applyFont="1" applyFill="1" applyAlignment="1">
      <alignment vertical="center" wrapText="1"/>
    </xf>
    <xf numFmtId="0" fontId="6" fillId="6" borderId="6" xfId="0" applyFont="1" applyFill="1" applyBorder="1" applyAlignment="1">
      <alignment horizontal="left" vertical="center" wrapText="1"/>
    </xf>
    <xf numFmtId="0" fontId="5" fillId="7" borderId="6" xfId="0" applyFont="1" applyFill="1" applyBorder="1" applyAlignment="1">
      <alignment wrapText="1"/>
    </xf>
    <xf numFmtId="14" fontId="5" fillId="0" borderId="6" xfId="0" applyNumberFormat="1" applyFont="1" applyBorder="1"/>
    <xf numFmtId="0" fontId="7" fillId="6" borderId="6" xfId="0" applyFont="1" applyFill="1" applyBorder="1" applyAlignment="1">
      <alignment horizontal="left" vertical="center" wrapText="1"/>
    </xf>
    <xf numFmtId="0" fontId="5" fillId="0" borderId="0" xfId="0" applyFont="1" applyAlignment="1">
      <alignment wrapText="1"/>
    </xf>
    <xf numFmtId="0" fontId="5" fillId="4" borderId="6" xfId="0" applyFont="1" applyFill="1" applyBorder="1" applyAlignment="1">
      <alignment horizontal="center" vertical="center" wrapText="1"/>
    </xf>
    <xf numFmtId="0" fontId="5" fillId="6" borderId="6" xfId="0" applyFont="1" applyFill="1" applyBorder="1" applyAlignment="1">
      <alignment horizontal="center" vertical="center"/>
    </xf>
    <xf numFmtId="0" fontId="6" fillId="0" borderId="6" xfId="0" applyFont="1" applyBorder="1" applyAlignment="1">
      <alignment horizontal="left" vertical="center"/>
    </xf>
    <xf numFmtId="0" fontId="5" fillId="6" borderId="6" xfId="0" applyFont="1" applyFill="1" applyBorder="1" applyAlignment="1">
      <alignment wrapText="1"/>
    </xf>
    <xf numFmtId="0" fontId="5" fillId="6" borderId="2" xfId="0" applyFont="1" applyFill="1" applyBorder="1" applyAlignment="1">
      <alignment vertical="center" wrapText="1"/>
    </xf>
    <xf numFmtId="0" fontId="5" fillId="6" borderId="6" xfId="0" applyFont="1" applyFill="1" applyBorder="1"/>
    <xf numFmtId="14" fontId="5" fillId="6" borderId="6" xfId="0" applyNumberFormat="1" applyFont="1" applyFill="1" applyBorder="1"/>
    <xf numFmtId="0" fontId="5" fillId="4" borderId="6" xfId="0" applyFont="1" applyFill="1" applyBorder="1" applyAlignment="1" applyProtection="1">
      <alignment vertical="center" wrapText="1"/>
    </xf>
    <xf numFmtId="0" fontId="5" fillId="0" borderId="1" xfId="0" applyFont="1" applyBorder="1" applyAlignment="1">
      <alignment horizontal="center" vertical="center" wrapText="1"/>
    </xf>
    <xf numFmtId="0" fontId="5" fillId="0" borderId="1" xfId="0" applyFont="1" applyBorder="1" applyAlignment="1">
      <alignment wrapText="1"/>
    </xf>
    <xf numFmtId="0" fontId="5" fillId="0" borderId="6" xfId="0" applyFont="1" applyBorder="1" applyAlignment="1">
      <alignment horizontal="center" wrapText="1"/>
    </xf>
    <xf numFmtId="0" fontId="5" fillId="0" borderId="6" xfId="0" applyFont="1" applyBorder="1" applyAlignment="1">
      <alignment vertical="center" wrapText="1"/>
    </xf>
    <xf numFmtId="0" fontId="11" fillId="0" borderId="6" xfId="2" applyBorder="1"/>
    <xf numFmtId="0" fontId="4" fillId="8" borderId="0" xfId="0" applyFont="1" applyFill="1" applyAlignment="1">
      <alignment horizontal="center" vertical="center" wrapText="1"/>
    </xf>
    <xf numFmtId="0" fontId="3" fillId="8" borderId="0" xfId="0" applyFont="1" applyFill="1" applyAlignment="1">
      <alignment horizontal="center" vertical="center" wrapText="1"/>
    </xf>
    <xf numFmtId="0" fontId="5" fillId="6" borderId="6" xfId="0" applyFont="1" applyFill="1" applyBorder="1" applyAlignment="1">
      <alignment vertical="center"/>
    </xf>
    <xf numFmtId="0" fontId="5" fillId="7" borderId="6" xfId="0" applyFont="1" applyFill="1" applyBorder="1" applyAlignment="1">
      <alignment horizontal="center" vertical="center" wrapText="1"/>
    </xf>
    <xf numFmtId="0" fontId="5" fillId="7" borderId="6" xfId="0" applyFont="1" applyFill="1" applyBorder="1" applyAlignment="1">
      <alignment vertical="center" wrapText="1"/>
    </xf>
    <xf numFmtId="14" fontId="5" fillId="7" borderId="6" xfId="0" applyNumberFormat="1" applyFont="1" applyFill="1" applyBorder="1" applyAlignment="1">
      <alignment horizontal="center" vertical="center"/>
    </xf>
    <xf numFmtId="0" fontId="5" fillId="6" borderId="6" xfId="0" applyFont="1" applyFill="1" applyBorder="1" applyAlignment="1">
      <alignment vertical="center" wrapText="1"/>
    </xf>
    <xf numFmtId="41" fontId="5" fillId="7" borderId="6" xfId="1" applyFont="1" applyFill="1" applyBorder="1" applyAlignment="1">
      <alignment horizontal="center" vertical="center" wrapText="1"/>
    </xf>
    <xf numFmtId="0" fontId="5" fillId="4" borderId="6" xfId="0" applyFont="1" applyFill="1" applyBorder="1" applyAlignment="1">
      <alignment vertical="center" wrapText="1"/>
    </xf>
    <xf numFmtId="0" fontId="12" fillId="0" borderId="6" xfId="0" applyFont="1" applyFill="1" applyBorder="1" applyAlignment="1" applyProtection="1">
      <alignment vertical="center" wrapText="1"/>
    </xf>
    <xf numFmtId="0" fontId="5" fillId="0" borderId="6" xfId="0" applyFont="1" applyBorder="1" applyAlignment="1">
      <alignment horizontal="center"/>
    </xf>
    <xf numFmtId="0" fontId="13" fillId="0" borderId="6" xfId="0" applyFont="1" applyBorder="1" applyAlignment="1">
      <alignment vertical="center" wrapText="1"/>
    </xf>
    <xf numFmtId="0" fontId="14" fillId="0" borderId="6" xfId="0" applyFont="1" applyBorder="1" applyAlignment="1">
      <alignment horizontal="justify" vertical="center" wrapText="1"/>
    </xf>
    <xf numFmtId="0" fontId="5" fillId="4" borderId="6" xfId="0" applyFont="1" applyFill="1" applyBorder="1" applyAlignment="1">
      <alignment wrapText="1"/>
    </xf>
    <xf numFmtId="0" fontId="5" fillId="4" borderId="6" xfId="0" applyFont="1" applyFill="1" applyBorder="1" applyAlignment="1">
      <alignment horizontal="center"/>
    </xf>
    <xf numFmtId="0" fontId="0" fillId="0" borderId="0" xfId="0" applyFill="1"/>
    <xf numFmtId="0" fontId="13" fillId="0" borderId="6" xfId="0" applyFont="1" applyFill="1" applyBorder="1" applyAlignment="1">
      <alignment vertical="center" wrapText="1"/>
    </xf>
    <xf numFmtId="0" fontId="5" fillId="0"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6" fillId="0" borderId="6" xfId="0" applyFont="1" applyBorder="1" applyAlignment="1">
      <alignment horizontal="left" vertical="center" wrapText="1"/>
    </xf>
    <xf numFmtId="0" fontId="5" fillId="0" borderId="6" xfId="0" applyFont="1" applyBorder="1" applyAlignment="1">
      <alignment horizontal="left" vertical="center" wrapText="1"/>
    </xf>
    <xf numFmtId="0" fontId="6"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4" fontId="5" fillId="0" borderId="6" xfId="0" applyNumberFormat="1" applyFont="1" applyFill="1" applyBorder="1"/>
    <xf numFmtId="14" fontId="5" fillId="0" borderId="6" xfId="0" applyNumberFormat="1" applyFont="1" applyBorder="1" applyAlignment="1">
      <alignment wrapText="1"/>
    </xf>
    <xf numFmtId="0" fontId="5" fillId="0" borderId="6" xfId="0" applyFont="1" applyBorder="1" applyAlignment="1">
      <alignment horizontal="right" wrapText="1"/>
    </xf>
    <xf numFmtId="0" fontId="3" fillId="3" borderId="1" xfId="0" applyFont="1" applyFill="1" applyBorder="1" applyAlignment="1">
      <alignment horizontal="center" vertical="center" wrapText="1"/>
    </xf>
    <xf numFmtId="0" fontId="6" fillId="0" borderId="6" xfId="0" applyFont="1" applyBorder="1" applyAlignment="1">
      <alignment horizontal="left" vertical="center" wrapText="1"/>
    </xf>
    <xf numFmtId="9" fontId="5" fillId="0" borderId="6" xfId="0" applyNumberFormat="1" applyFont="1" applyBorder="1"/>
    <xf numFmtId="15" fontId="5" fillId="0" borderId="6" xfId="0" applyNumberFormat="1" applyFont="1" applyBorder="1"/>
    <xf numFmtId="0" fontId="3" fillId="3" borderId="1"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9" fontId="5" fillId="0" borderId="6" xfId="0" applyNumberFormat="1" applyFont="1" applyBorder="1" applyAlignment="1">
      <alignment horizontal="center" wrapText="1"/>
    </xf>
    <xf numFmtId="0" fontId="12" fillId="0" borderId="6" xfId="0" applyFont="1" applyFill="1" applyBorder="1" applyAlignment="1" applyProtection="1">
      <alignment horizontal="left" vertical="center" wrapText="1"/>
    </xf>
    <xf numFmtId="0" fontId="1" fillId="0" borderId="0" xfId="0" applyFont="1" applyBorder="1" applyAlignment="1">
      <alignment horizontal="center" wrapText="1"/>
    </xf>
    <xf numFmtId="0" fontId="2" fillId="0" borderId="0" xfId="0" applyFont="1" applyAlignment="1">
      <alignment horizont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xf>
    <xf numFmtId="0" fontId="5" fillId="5" borderId="6"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6" borderId="6"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0" borderId="7" xfId="0" applyFont="1" applyBorder="1" applyAlignment="1">
      <alignment horizontal="left" vertical="center" wrapText="1"/>
    </xf>
    <xf numFmtId="0" fontId="5" fillId="6" borderId="6" xfId="0" applyFont="1" applyFill="1" applyBorder="1" applyAlignment="1">
      <alignment horizontal="center" vertical="center"/>
    </xf>
    <xf numFmtId="0" fontId="5" fillId="6" borderId="6" xfId="0" applyFont="1" applyFill="1" applyBorder="1" applyAlignment="1">
      <alignment horizontal="center" vertical="center" wrapText="1"/>
    </xf>
    <xf numFmtId="0" fontId="7" fillId="6" borderId="6"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xf>
  </cellXfs>
  <cellStyles count="3">
    <cellStyle name="Hipervínculo" xfId="2" builtinId="8"/>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44168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726169"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941757"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3010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1266824</xdr:colOff>
      <xdr:row>1</xdr:row>
      <xdr:rowOff>57150</xdr:rowOff>
    </xdr:from>
    <xdr:ext cx="1476600" cy="273631"/>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6600" cy="273631"/>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332149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104764" y="678513"/>
          <a:ext cx="3470583"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83653" y="677515"/>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325550" y="677591"/>
          <a:ext cx="3462508"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9117" y="676593"/>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2" name="Imagen 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0601982" y="7471"/>
          <a:ext cx="2010769" cy="760681"/>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94439E4D-806C-4385-B8F9-799A3C93BF23}"/>
            </a:ext>
          </a:extLst>
        </xdr:cNvPr>
        <xdr:cNvSpPr txBox="1"/>
      </xdr:nvSpPr>
      <xdr:spPr>
        <a:xfrm>
          <a:off x="223467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527E473-EFA9-4CCF-8EC1-6AD023BBE9F5}"/>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6" name="Imagen 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296649" y="342900"/>
          <a:ext cx="1478281" cy="5193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2" name="Imagen 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0601982" y="7471"/>
          <a:ext cx="2010769" cy="760681"/>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94439E4D-806C-4385-B8F9-799A3C93BF23}"/>
            </a:ext>
          </a:extLst>
        </xdr:cNvPr>
        <xdr:cNvSpPr txBox="1"/>
      </xdr:nvSpPr>
      <xdr:spPr>
        <a:xfrm>
          <a:off x="223467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527E473-EFA9-4CCF-8EC1-6AD023BBE9F5}"/>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6" name="Imagen 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296649" y="342900"/>
          <a:ext cx="1478281" cy="5193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1266824</xdr:colOff>
      <xdr:row>1</xdr:row>
      <xdr:rowOff>57150</xdr:rowOff>
    </xdr:from>
    <xdr:ext cx="1476600" cy="273631"/>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6600" cy="273631"/>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44168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751118" y="676842"/>
          <a:ext cx="3464941"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75294" y="67584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44168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726169"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941757"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31379287"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10167471" y="0"/>
          <a:ext cx="499035" cy="3763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4026648" y="38100"/>
          <a:ext cx="548528"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1266824</xdr:colOff>
      <xdr:row>1</xdr:row>
      <xdr:rowOff>57150</xdr:rowOff>
    </xdr:from>
    <xdr:ext cx="1476600" cy="273631"/>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4571999" y="247650"/>
          <a:ext cx="1476600" cy="27363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44168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726169"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10167471" y="0"/>
          <a:ext cx="499035" cy="3763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332637" y="683260"/>
          <a:ext cx="3461090"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4026648" y="38100"/>
          <a:ext cx="548528"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80172" y="682262"/>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1266824</xdr:colOff>
      <xdr:row>1</xdr:row>
      <xdr:rowOff>57150</xdr:rowOff>
    </xdr:from>
    <xdr:ext cx="1474199" cy="273631"/>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4571999" y="247650"/>
          <a:ext cx="1474199" cy="27363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istraci&#243;n%20de%20la%20seguridad/V1%20PLAN%20DE%20ACCI&#211;N%20Consejo%20y%20Direc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joramiento%20de%20la%20Infraestructura/V1%20PLAN%20DE%20ACCI&#211;N%20Consejo%20y%20Direc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SEGUIMIENTO 1 TRIM"/>
      <sheetName val="SEGUIMIENTO 2 TRIM"/>
      <sheetName val="SEGUIMIENTO 3 TRIM "/>
      <sheetName val="SEGUIMIENTO 4 TRIM"/>
      <sheetName val="Hoja2"/>
    </sheetNames>
    <sheetDataSet>
      <sheetData sheetId="0"/>
      <sheetData sheetId="1"/>
      <sheetData sheetId="2">
        <row r="11">
          <cell r="H11" t="str">
            <v>Elaborar el Plan de Inversiones</v>
          </cell>
          <cell r="Q11" t="str">
            <v>Plan de Inversiones</v>
          </cell>
          <cell r="S11" t="str">
            <v>Unidad</v>
          </cell>
        </row>
        <row r="12">
          <cell r="H12" t="str">
            <v>Elaborar ejecutar y hacer seguimiento al Plan de Mantenimiento</v>
          </cell>
          <cell r="Q12" t="str">
            <v>Plan de Mantenimiento</v>
          </cell>
          <cell r="S12" t="str">
            <v>Unidad</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SEGUIMIENTO 1 TRIM"/>
      <sheetName val="SEGUIMIENTO 2 TRIM"/>
      <sheetName val="SEGUIMIENTO 3 TRIM "/>
      <sheetName val="SEGUIMIENTO 4 TRIM"/>
      <sheetName val="Hoja2"/>
    </sheetNames>
    <sheetDataSet>
      <sheetData sheetId="0"/>
      <sheetData sheetId="1"/>
      <sheetData sheetId="2">
        <row r="13">
          <cell r="H13" t="str">
            <v>Seguridad en las sedes judiciales y servidores judiciales</v>
          </cell>
          <cell r="Q13" t="str">
            <v>Comunicaciones interna de seguridad</v>
          </cell>
          <cell r="S13" t="str">
            <v>Porcentajes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ramajudicial.gov.co/web/unidad-de-presupuesto/estados-contables-ano-2021"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opLeftCell="D1" zoomScale="85" zoomScaleNormal="85" workbookViewId="0">
      <selection activeCell="H5" sqref="H5"/>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43"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row>
    <row r="2" spans="1:14" customFormat="1" ht="31.35" customHeight="1" x14ac:dyDescent="0.3">
      <c r="A2" s="94" t="s">
        <v>1</v>
      </c>
      <c r="B2" s="94"/>
      <c r="C2" s="94"/>
      <c r="D2" s="94"/>
      <c r="E2" s="94"/>
      <c r="F2" s="9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16" t="s">
        <v>11</v>
      </c>
      <c r="J4" s="16" t="s">
        <v>12</v>
      </c>
      <c r="K4" s="16" t="s">
        <v>70</v>
      </c>
      <c r="L4" s="3" t="s">
        <v>13</v>
      </c>
      <c r="M4" s="16" t="s">
        <v>15</v>
      </c>
      <c r="N4" s="3" t="s">
        <v>69</v>
      </c>
    </row>
    <row r="5" spans="1:14" s="29" customFormat="1" ht="96" x14ac:dyDescent="0.2">
      <c r="A5" s="102">
        <v>1</v>
      </c>
      <c r="B5" s="102" t="s">
        <v>73</v>
      </c>
      <c r="C5" s="103" t="s">
        <v>74</v>
      </c>
      <c r="D5" s="25" t="s">
        <v>75</v>
      </c>
      <c r="E5" s="103" t="s">
        <v>76</v>
      </c>
      <c r="F5" s="26" t="s">
        <v>77</v>
      </c>
      <c r="G5" s="103" t="s">
        <v>78</v>
      </c>
      <c r="H5" s="92" t="s">
        <v>156</v>
      </c>
      <c r="I5" s="64" t="s">
        <v>157</v>
      </c>
      <c r="J5" s="6">
        <v>100</v>
      </c>
      <c r="K5" s="6" t="s">
        <v>158</v>
      </c>
      <c r="L5" s="7" t="s">
        <v>159</v>
      </c>
      <c r="M5" s="27">
        <v>44377</v>
      </c>
      <c r="N5" s="28" t="s">
        <v>160</v>
      </c>
    </row>
    <row r="6" spans="1:14" ht="84" x14ac:dyDescent="0.2">
      <c r="A6" s="102"/>
      <c r="B6" s="102"/>
      <c r="C6" s="103"/>
      <c r="D6" s="25" t="s">
        <v>79</v>
      </c>
      <c r="E6" s="103"/>
      <c r="F6" s="15" t="s">
        <v>80</v>
      </c>
      <c r="G6" s="103"/>
      <c r="H6" s="6"/>
      <c r="I6" s="6"/>
      <c r="J6" s="6"/>
      <c r="K6" s="6"/>
      <c r="L6" s="6"/>
      <c r="M6" s="6"/>
      <c r="N6" s="6"/>
    </row>
    <row r="7" spans="1:14" ht="132" x14ac:dyDescent="0.2">
      <c r="A7" s="102"/>
      <c r="B7" s="102"/>
      <c r="C7" s="103"/>
      <c r="D7" s="25" t="s">
        <v>81</v>
      </c>
      <c r="E7" s="103"/>
      <c r="F7" s="15" t="s">
        <v>82</v>
      </c>
      <c r="G7" s="103"/>
      <c r="H7" s="6"/>
      <c r="I7" s="6"/>
      <c r="J7" s="6"/>
      <c r="K7" s="6"/>
      <c r="L7" s="6"/>
      <c r="M7" s="6"/>
      <c r="N7" s="6"/>
    </row>
    <row r="8" spans="1:14" ht="84" x14ac:dyDescent="0.2">
      <c r="A8" s="102"/>
      <c r="B8" s="102"/>
      <c r="C8" s="103"/>
      <c r="D8" s="25" t="s">
        <v>83</v>
      </c>
      <c r="E8" s="103"/>
      <c r="F8" s="15" t="s">
        <v>84</v>
      </c>
      <c r="G8" s="103"/>
      <c r="H8" s="65" t="s">
        <v>161</v>
      </c>
      <c r="I8" s="64" t="s">
        <v>162</v>
      </c>
      <c r="J8" s="64" t="s">
        <v>162</v>
      </c>
      <c r="K8" s="53" t="s">
        <v>163</v>
      </c>
      <c r="L8" s="7" t="s">
        <v>164</v>
      </c>
      <c r="M8" s="40">
        <v>44377</v>
      </c>
      <c r="N8" s="7" t="s">
        <v>165</v>
      </c>
    </row>
    <row r="9" spans="1:14" ht="72" x14ac:dyDescent="0.2">
      <c r="A9" s="102"/>
      <c r="B9" s="102"/>
      <c r="C9" s="103"/>
      <c r="D9" s="30" t="s">
        <v>85</v>
      </c>
      <c r="E9" s="103"/>
      <c r="F9" s="31" t="s">
        <v>86</v>
      </c>
      <c r="G9" s="103"/>
      <c r="H9" s="6"/>
      <c r="I9" s="6"/>
      <c r="J9" s="6"/>
      <c r="K9" s="66"/>
      <c r="L9" s="6"/>
      <c r="M9" s="6"/>
      <c r="N9" s="6"/>
    </row>
  </sheetData>
  <mergeCells count="16">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zoomScale="85" zoomScaleNormal="85" workbookViewId="0">
      <selection activeCell="N8" sqref="N8"/>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2" customWidth="1"/>
    <col min="9" max="10" width="29.140625" style="42" customWidth="1"/>
    <col min="11" max="11" width="17.140625" style="42" customWidth="1"/>
    <col min="12" max="12" width="29.140625" style="42" customWidth="1"/>
    <col min="13" max="13" width="17" style="8" customWidth="1"/>
    <col min="14" max="14" width="40.7109375" style="8" customWidth="1"/>
    <col min="15" max="18" width="11.42578125" style="8"/>
    <col min="19" max="19" width="9.5703125" style="8" customWidth="1"/>
    <col min="20" max="16384" width="11.42578125" style="8"/>
  </cols>
  <sheetData>
    <row r="1" spans="1:19" customFormat="1" ht="22.5" customHeight="1" x14ac:dyDescent="0.25">
      <c r="A1" s="93" t="s">
        <v>0</v>
      </c>
      <c r="B1" s="93"/>
      <c r="C1" s="93"/>
      <c r="D1" s="93"/>
      <c r="E1" s="93"/>
      <c r="F1" s="93"/>
      <c r="H1" s="24"/>
      <c r="I1" s="24"/>
      <c r="J1" s="24"/>
      <c r="K1" s="24"/>
      <c r="L1" s="24"/>
    </row>
    <row r="2" spans="1:19" customFormat="1" ht="31.35" customHeight="1" x14ac:dyDescent="0.3">
      <c r="A2" s="94" t="s">
        <v>1</v>
      </c>
      <c r="B2" s="94"/>
      <c r="C2" s="94"/>
      <c r="D2" s="94"/>
      <c r="E2" s="94"/>
      <c r="F2" s="94"/>
      <c r="H2" s="24"/>
      <c r="I2" s="24"/>
      <c r="J2" s="24"/>
      <c r="K2" s="24"/>
      <c r="L2" s="24"/>
    </row>
    <row r="3" spans="1:19"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9" s="1" customFormat="1" ht="31.5" customHeight="1" x14ac:dyDescent="0.25">
      <c r="A4" s="96"/>
      <c r="B4" s="96"/>
      <c r="C4" s="96"/>
      <c r="D4" s="96"/>
      <c r="E4" s="96"/>
      <c r="F4" s="96"/>
      <c r="G4" s="96"/>
      <c r="H4" s="98"/>
      <c r="I4" s="16" t="s">
        <v>11</v>
      </c>
      <c r="J4" s="16" t="s">
        <v>12</v>
      </c>
      <c r="K4" s="16" t="s">
        <v>70</v>
      </c>
      <c r="L4" s="3" t="s">
        <v>13</v>
      </c>
      <c r="M4" s="16" t="s">
        <v>15</v>
      </c>
      <c r="N4" s="3" t="s">
        <v>69</v>
      </c>
    </row>
    <row r="5" spans="1:19" ht="60" x14ac:dyDescent="0.2">
      <c r="A5" s="111">
        <v>2</v>
      </c>
      <c r="B5" s="112" t="s">
        <v>87</v>
      </c>
      <c r="C5" s="113" t="s">
        <v>88</v>
      </c>
      <c r="D5" s="32" t="s">
        <v>53</v>
      </c>
      <c r="E5" s="114" t="s">
        <v>89</v>
      </c>
      <c r="F5" s="33" t="s">
        <v>90</v>
      </c>
      <c r="G5" s="114" t="s">
        <v>91</v>
      </c>
      <c r="H5" s="33">
        <f>'[3]Plan de Acción 2021'!H10</f>
        <v>0</v>
      </c>
      <c r="I5" s="33">
        <f>'[3]Plan de Acción 2021'!Q10</f>
        <v>0</v>
      </c>
      <c r="J5" s="33"/>
      <c r="K5" s="33">
        <f>'[3]Plan de Acción 2021'!S10</f>
        <v>0</v>
      </c>
      <c r="L5" s="33"/>
      <c r="M5" s="34"/>
      <c r="N5" s="34"/>
    </row>
    <row r="6" spans="1:19" ht="92.25" customHeight="1" x14ac:dyDescent="0.2">
      <c r="A6" s="111"/>
      <c r="B6" s="112"/>
      <c r="C6" s="113"/>
      <c r="D6" s="32" t="s">
        <v>54</v>
      </c>
      <c r="E6" s="114"/>
      <c r="F6" s="35" t="s">
        <v>92</v>
      </c>
      <c r="G6" s="114"/>
      <c r="H6" s="33"/>
      <c r="I6" s="33"/>
      <c r="J6" s="33"/>
      <c r="K6" s="33"/>
      <c r="L6" s="33"/>
      <c r="M6" s="36"/>
      <c r="N6" s="37"/>
    </row>
    <row r="7" spans="1:19" ht="183" customHeight="1" x14ac:dyDescent="0.2">
      <c r="A7" s="111"/>
      <c r="B7" s="112"/>
      <c r="C7" s="113"/>
      <c r="D7" s="32" t="s">
        <v>96</v>
      </c>
      <c r="E7" s="114"/>
      <c r="F7" s="33" t="s">
        <v>97</v>
      </c>
      <c r="G7" s="114"/>
      <c r="H7" s="33"/>
      <c r="I7" s="33"/>
      <c r="J7" s="33"/>
      <c r="K7" s="33"/>
      <c r="L7" s="33"/>
      <c r="M7" s="36"/>
      <c r="N7" s="33"/>
    </row>
    <row r="8" spans="1:19" ht="72" x14ac:dyDescent="0.2">
      <c r="A8" s="111"/>
      <c r="B8" s="112"/>
      <c r="C8" s="113"/>
      <c r="D8" s="32" t="s">
        <v>101</v>
      </c>
      <c r="E8" s="114"/>
      <c r="F8" s="33" t="s">
        <v>102</v>
      </c>
      <c r="G8" s="114"/>
      <c r="H8" s="33" t="str">
        <f>'[3]Plan de Acción 2021'!H13</f>
        <v>Seguridad en las sedes judiciales y servidores judiciales</v>
      </c>
      <c r="I8" s="33" t="str">
        <f>'[3]Plan de Acción 2021'!Q13</f>
        <v>Comunicaciones interna de seguridad</v>
      </c>
      <c r="J8" s="33">
        <v>0</v>
      </c>
      <c r="K8" s="33" t="str">
        <f>'[3]Plan de Acción 2021'!S13</f>
        <v>Porcentajes</v>
      </c>
      <c r="L8" s="33" t="s">
        <v>126</v>
      </c>
      <c r="M8" s="34" t="s">
        <v>127</v>
      </c>
      <c r="N8" s="33" t="s">
        <v>128</v>
      </c>
    </row>
    <row r="9" spans="1:19" s="42" customFormat="1" x14ac:dyDescent="0.2">
      <c r="A9" s="8"/>
      <c r="B9" s="8"/>
      <c r="C9" s="8"/>
      <c r="D9" s="8"/>
      <c r="E9" s="8"/>
      <c r="F9" s="8"/>
      <c r="G9" s="8"/>
      <c r="H9" s="7">
        <f>'[3]Plan de Acción 2021'!H66</f>
        <v>0</v>
      </c>
      <c r="M9" s="8"/>
      <c r="N9" s="8"/>
      <c r="O9" s="8"/>
      <c r="P9" s="8"/>
      <c r="Q9" s="8"/>
      <c r="R9" s="8"/>
      <c r="S9" s="8"/>
    </row>
  </sheetData>
  <mergeCells count="16">
    <mergeCell ref="H3:H4"/>
    <mergeCell ref="I3:N3"/>
    <mergeCell ref="F3:F4"/>
    <mergeCell ref="E3:E4"/>
    <mergeCell ref="D3:D4"/>
    <mergeCell ref="A1:F1"/>
    <mergeCell ref="A2:F2"/>
    <mergeCell ref="E5:E8"/>
    <mergeCell ref="G5:G8"/>
    <mergeCell ref="G3:G4"/>
    <mergeCell ref="C3:C4"/>
    <mergeCell ref="B3:B4"/>
    <mergeCell ref="A3:A4"/>
    <mergeCell ref="A5:A8"/>
    <mergeCell ref="B5:B8"/>
    <mergeCell ref="C5:C8"/>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zoomScale="85" zoomScaleNormal="85" workbookViewId="0">
      <selection activeCell="A3" sqref="A3:A4"/>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2" customWidth="1"/>
    <col min="9" max="10" width="29.140625" style="42" customWidth="1"/>
    <col min="11" max="11" width="17.140625" style="42" customWidth="1"/>
    <col min="12" max="12" width="29.140625" style="42" customWidth="1"/>
    <col min="13" max="13" width="17" style="8" customWidth="1"/>
    <col min="14" max="14" width="88"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c r="H1" s="24"/>
      <c r="I1" s="24"/>
      <c r="J1" s="24"/>
      <c r="K1" s="24"/>
      <c r="L1" s="24"/>
    </row>
    <row r="2" spans="1:14" customFormat="1" ht="31.35" customHeight="1" x14ac:dyDescent="0.3">
      <c r="A2" s="94" t="s">
        <v>1</v>
      </c>
      <c r="B2" s="94"/>
      <c r="C2" s="94"/>
      <c r="D2" s="94"/>
      <c r="E2" s="94"/>
      <c r="F2" s="94"/>
      <c r="H2" s="24"/>
      <c r="I2" s="24"/>
      <c r="J2" s="24"/>
      <c r="K2" s="24"/>
      <c r="L2" s="2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23" t="s">
        <v>11</v>
      </c>
      <c r="J4" s="23" t="s">
        <v>12</v>
      </c>
      <c r="K4" s="23" t="s">
        <v>70</v>
      </c>
      <c r="L4" s="3" t="s">
        <v>13</v>
      </c>
      <c r="M4" s="23" t="s">
        <v>15</v>
      </c>
      <c r="N4" s="3" t="s">
        <v>69</v>
      </c>
    </row>
    <row r="5" spans="1:14" ht="72" x14ac:dyDescent="0.2">
      <c r="A5" s="110">
        <v>4</v>
      </c>
      <c r="B5" s="106" t="s">
        <v>201</v>
      </c>
      <c r="C5" s="108" t="s">
        <v>202</v>
      </c>
      <c r="D5" s="22" t="s">
        <v>54</v>
      </c>
      <c r="E5" s="108" t="s">
        <v>203</v>
      </c>
      <c r="F5" s="22" t="s">
        <v>204</v>
      </c>
      <c r="G5" s="109" t="s">
        <v>205</v>
      </c>
      <c r="H5" s="7"/>
      <c r="I5" s="7"/>
      <c r="J5" s="7"/>
      <c r="K5" s="7"/>
      <c r="L5" s="7"/>
      <c r="M5" s="6"/>
      <c r="N5" s="6"/>
    </row>
    <row r="6" spans="1:14" ht="409.5" x14ac:dyDescent="0.2">
      <c r="A6" s="110"/>
      <c r="B6" s="106"/>
      <c r="C6" s="108"/>
      <c r="D6" s="22" t="s">
        <v>96</v>
      </c>
      <c r="E6" s="108"/>
      <c r="F6" s="22" t="s">
        <v>206</v>
      </c>
      <c r="G6" s="109"/>
      <c r="H6" s="7" t="s">
        <v>207</v>
      </c>
      <c r="I6" s="7" t="s">
        <v>208</v>
      </c>
      <c r="J6" s="7" t="s">
        <v>218</v>
      </c>
      <c r="K6" s="7" t="s">
        <v>46</v>
      </c>
      <c r="L6" s="7" t="s">
        <v>217</v>
      </c>
      <c r="M6" s="40">
        <v>44377</v>
      </c>
      <c r="N6" s="81" t="s">
        <v>282</v>
      </c>
    </row>
    <row r="7" spans="1:14" ht="204" x14ac:dyDescent="0.2">
      <c r="A7" s="110"/>
      <c r="B7" s="106"/>
      <c r="C7" s="108"/>
      <c r="D7" s="22" t="s">
        <v>209</v>
      </c>
      <c r="E7" s="108"/>
      <c r="F7" s="22" t="s">
        <v>210</v>
      </c>
      <c r="G7" s="109"/>
      <c r="H7" s="7"/>
      <c r="I7" s="7"/>
      <c r="J7" s="7"/>
      <c r="K7" s="7"/>
      <c r="L7" s="7"/>
      <c r="M7" s="6"/>
      <c r="N7" s="6"/>
    </row>
    <row r="8" spans="1:14" ht="120" x14ac:dyDescent="0.2">
      <c r="A8" s="110"/>
      <c r="B8" s="106"/>
      <c r="C8" s="108"/>
      <c r="D8" s="22" t="s">
        <v>211</v>
      </c>
      <c r="E8" s="108"/>
      <c r="F8" s="22" t="s">
        <v>212</v>
      </c>
      <c r="G8" s="109"/>
      <c r="H8" s="7"/>
      <c r="I8" s="7"/>
      <c r="J8" s="7"/>
      <c r="K8" s="7"/>
      <c r="L8" s="7"/>
      <c r="M8" s="6"/>
      <c r="N8" s="6"/>
    </row>
    <row r="9" spans="1:14" x14ac:dyDescent="0.2">
      <c r="H9" s="7"/>
      <c r="I9" s="7"/>
    </row>
    <row r="10" spans="1:14" x14ac:dyDescent="0.2">
      <c r="H10" s="7"/>
      <c r="I10" s="7"/>
    </row>
    <row r="11" spans="1:14" x14ac:dyDescent="0.2">
      <c r="H11" s="7"/>
      <c r="I11" s="7"/>
    </row>
    <row r="12" spans="1:14" x14ac:dyDescent="0.2">
      <c r="H12" s="7"/>
      <c r="I12" s="7"/>
    </row>
    <row r="13" spans="1:14" x14ac:dyDescent="0.2">
      <c r="H13" s="7"/>
      <c r="I13" s="7"/>
    </row>
    <row r="14" spans="1:14" x14ac:dyDescent="0.2">
      <c r="H14" s="7"/>
      <c r="I14" s="7"/>
    </row>
    <row r="15" spans="1:14" x14ac:dyDescent="0.2">
      <c r="H15" s="7"/>
    </row>
    <row r="16" spans="1:14" s="42" customFormat="1" x14ac:dyDescent="0.2">
      <c r="H16" s="7"/>
    </row>
    <row r="17" spans="8:8" s="42" customFormat="1" x14ac:dyDescent="0.2">
      <c r="H17" s="7"/>
    </row>
  </sheetData>
  <mergeCells count="16">
    <mergeCell ref="G3:G4"/>
    <mergeCell ref="H3:H4"/>
    <mergeCell ref="I3:N3"/>
    <mergeCell ref="A1:F1"/>
    <mergeCell ref="A2:F2"/>
    <mergeCell ref="A3:A4"/>
    <mergeCell ref="B3:B4"/>
    <mergeCell ref="C3:C4"/>
    <mergeCell ref="D3:D4"/>
    <mergeCell ref="E3:E4"/>
    <mergeCell ref="F3:F4"/>
    <mergeCell ref="A5:A8"/>
    <mergeCell ref="B5:B8"/>
    <mergeCell ref="C5:C8"/>
    <mergeCell ref="E5:E8"/>
    <mergeCell ref="G5:G8"/>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opLeftCell="H1" zoomScale="86" zoomScaleNormal="86" workbookViewId="0">
      <selection activeCell="D5" sqref="D5"/>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34.140625" style="8" customWidth="1"/>
    <col min="13" max="13" width="17" style="8" customWidth="1"/>
    <col min="14" max="14" width="31" style="8" customWidth="1"/>
    <col min="15" max="15" width="17.85546875" style="8" customWidth="1"/>
    <col min="16" max="18" width="11.42578125" style="8"/>
    <col min="19" max="19" width="9.5703125" style="8" customWidth="1"/>
    <col min="20" max="16384" width="11.42578125" style="8"/>
  </cols>
  <sheetData>
    <row r="1" spans="1:15" customFormat="1" ht="22.5" customHeight="1" x14ac:dyDescent="0.25">
      <c r="A1" s="93" t="s">
        <v>0</v>
      </c>
      <c r="B1" s="93"/>
      <c r="C1" s="93"/>
      <c r="D1" s="93"/>
      <c r="E1" s="93"/>
      <c r="F1" s="93"/>
    </row>
    <row r="2" spans="1:15" customFormat="1" ht="31.35" customHeight="1" x14ac:dyDescent="0.3">
      <c r="A2" s="94" t="s">
        <v>1</v>
      </c>
      <c r="B2" s="94"/>
      <c r="C2" s="94"/>
      <c r="D2" s="94"/>
      <c r="E2" s="94"/>
      <c r="F2" s="94"/>
    </row>
    <row r="3" spans="1:15"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c r="O3" s="56"/>
    </row>
    <row r="4" spans="1:15" s="1" customFormat="1" ht="31.5" customHeight="1" x14ac:dyDescent="0.25">
      <c r="A4" s="96"/>
      <c r="B4" s="96"/>
      <c r="C4" s="96"/>
      <c r="D4" s="96"/>
      <c r="E4" s="96"/>
      <c r="F4" s="96"/>
      <c r="G4" s="96"/>
      <c r="H4" s="98"/>
      <c r="I4" s="16" t="s">
        <v>11</v>
      </c>
      <c r="J4" s="16" t="s">
        <v>12</v>
      </c>
      <c r="K4" s="16" t="s">
        <v>70</v>
      </c>
      <c r="L4" s="3" t="s">
        <v>13</v>
      </c>
      <c r="M4" s="16" t="s">
        <v>15</v>
      </c>
      <c r="N4" s="3" t="s">
        <v>69</v>
      </c>
      <c r="O4" s="57" t="s">
        <v>16</v>
      </c>
    </row>
    <row r="5" spans="1:15" ht="58.5" customHeight="1" x14ac:dyDescent="0.2">
      <c r="A5" s="124">
        <v>3</v>
      </c>
      <c r="B5" s="125" t="s">
        <v>55</v>
      </c>
      <c r="C5" s="122" t="s">
        <v>56</v>
      </c>
      <c r="D5" s="38" t="s">
        <v>36</v>
      </c>
      <c r="E5" s="126" t="s">
        <v>57</v>
      </c>
      <c r="F5" s="126" t="s">
        <v>58</v>
      </c>
      <c r="G5" s="122" t="s">
        <v>59</v>
      </c>
      <c r="H5" s="54" t="s">
        <v>144</v>
      </c>
      <c r="I5" s="58" t="s">
        <v>145</v>
      </c>
      <c r="J5" s="59" t="s">
        <v>146</v>
      </c>
      <c r="K5" s="44" t="s">
        <v>67</v>
      </c>
      <c r="L5" s="60" t="s">
        <v>147</v>
      </c>
      <c r="M5" s="61">
        <v>44377</v>
      </c>
      <c r="N5" s="39" t="s">
        <v>148</v>
      </c>
      <c r="O5" s="123"/>
    </row>
    <row r="6" spans="1:15" ht="55.5" customHeight="1" x14ac:dyDescent="0.2">
      <c r="A6" s="124"/>
      <c r="B6" s="125"/>
      <c r="C6" s="122"/>
      <c r="D6" s="38" t="s">
        <v>54</v>
      </c>
      <c r="E6" s="126"/>
      <c r="F6" s="126"/>
      <c r="G6" s="122"/>
      <c r="H6" s="54" t="s">
        <v>149</v>
      </c>
      <c r="I6" s="58" t="s">
        <v>150</v>
      </c>
      <c r="J6" s="59" t="s">
        <v>151</v>
      </c>
      <c r="K6" s="44" t="s">
        <v>67</v>
      </c>
      <c r="L6" s="60" t="s">
        <v>152</v>
      </c>
      <c r="M6" s="61">
        <v>44377</v>
      </c>
      <c r="N6" s="39" t="s">
        <v>148</v>
      </c>
      <c r="O6" s="123"/>
    </row>
    <row r="7" spans="1:15" ht="96" x14ac:dyDescent="0.2">
      <c r="A7" s="124"/>
      <c r="B7" s="125"/>
      <c r="C7" s="122"/>
      <c r="D7" s="38" t="s">
        <v>53</v>
      </c>
      <c r="E7" s="126"/>
      <c r="F7" s="41" t="s">
        <v>60</v>
      </c>
      <c r="G7" s="122"/>
      <c r="H7" s="54" t="s">
        <v>153</v>
      </c>
      <c r="I7" s="62" t="s">
        <v>154</v>
      </c>
      <c r="J7" s="63" t="s">
        <v>155</v>
      </c>
      <c r="K7" s="44" t="s">
        <v>67</v>
      </c>
      <c r="L7" s="60" t="s">
        <v>152</v>
      </c>
      <c r="M7" s="61">
        <v>44377</v>
      </c>
      <c r="N7" s="39" t="s">
        <v>148</v>
      </c>
      <c r="O7" s="123"/>
    </row>
  </sheetData>
  <mergeCells count="18">
    <mergeCell ref="G5:G7"/>
    <mergeCell ref="O5:O7"/>
    <mergeCell ref="A5:A7"/>
    <mergeCell ref="B5:B7"/>
    <mergeCell ref="C5:C7"/>
    <mergeCell ref="E5:E7"/>
    <mergeCell ref="F5:F6"/>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96" zoomScaleNormal="96" workbookViewId="0">
      <pane ySplit="4" topLeftCell="A5" activePane="bottomLeft" state="frozen"/>
      <selection activeCell="D1" sqref="D1"/>
      <selection pane="bottomLeft" activeCell="A3" sqref="A3:A4"/>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row>
    <row r="2" spans="1:14" customFormat="1" ht="31.35" customHeight="1" x14ac:dyDescent="0.3">
      <c r="A2" s="94" t="s">
        <v>1</v>
      </c>
      <c r="B2" s="94"/>
      <c r="C2" s="94"/>
      <c r="D2" s="94"/>
      <c r="E2" s="94"/>
      <c r="F2" s="9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75" t="s">
        <v>11</v>
      </c>
      <c r="J4" s="75" t="s">
        <v>12</v>
      </c>
      <c r="K4" s="75" t="s">
        <v>70</v>
      </c>
      <c r="L4" s="3" t="s">
        <v>13</v>
      </c>
      <c r="M4" s="75" t="s">
        <v>15</v>
      </c>
      <c r="N4" s="3" t="s">
        <v>69</v>
      </c>
    </row>
    <row r="5" spans="1:14" ht="119.25" customHeight="1" x14ac:dyDescent="0.2">
      <c r="A5" s="110">
        <v>2</v>
      </c>
      <c r="B5" s="106" t="s">
        <v>87</v>
      </c>
      <c r="C5" s="109" t="s">
        <v>88</v>
      </c>
      <c r="D5" s="76" t="s">
        <v>53</v>
      </c>
      <c r="E5" s="108" t="s">
        <v>89</v>
      </c>
      <c r="F5" s="77" t="s">
        <v>90</v>
      </c>
      <c r="G5" s="108" t="s">
        <v>91</v>
      </c>
      <c r="H5" s="127" t="s">
        <v>219</v>
      </c>
      <c r="I5" s="7" t="s">
        <v>220</v>
      </c>
      <c r="J5" s="7" t="s">
        <v>221</v>
      </c>
      <c r="K5" s="7" t="s">
        <v>174</v>
      </c>
      <c r="L5" s="7" t="s">
        <v>222</v>
      </c>
      <c r="M5" s="81">
        <v>44377</v>
      </c>
      <c r="N5" s="7" t="s">
        <v>223</v>
      </c>
    </row>
    <row r="6" spans="1:14" ht="72" x14ac:dyDescent="0.2">
      <c r="A6" s="110"/>
      <c r="B6" s="106"/>
      <c r="C6" s="109"/>
      <c r="D6" s="76" t="s">
        <v>54</v>
      </c>
      <c r="E6" s="108"/>
      <c r="F6" s="45" t="s">
        <v>92</v>
      </c>
      <c r="G6" s="108"/>
      <c r="H6" s="128"/>
      <c r="I6" s="7" t="s">
        <v>224</v>
      </c>
      <c r="J6" s="7" t="s">
        <v>225</v>
      </c>
      <c r="K6" s="7" t="s">
        <v>226</v>
      </c>
      <c r="L6" s="7"/>
      <c r="M6" s="81">
        <v>44377</v>
      </c>
      <c r="N6" s="7" t="s">
        <v>227</v>
      </c>
    </row>
    <row r="7" spans="1:14" ht="144" x14ac:dyDescent="0.2">
      <c r="A7" s="110"/>
      <c r="B7" s="106"/>
      <c r="C7" s="109"/>
      <c r="D7" s="76" t="s">
        <v>96</v>
      </c>
      <c r="E7" s="108"/>
      <c r="F7" s="77" t="s">
        <v>97</v>
      </c>
      <c r="G7" s="108"/>
      <c r="H7" s="128"/>
      <c r="I7" s="7" t="s">
        <v>228</v>
      </c>
      <c r="J7" s="7" t="s">
        <v>229</v>
      </c>
      <c r="K7" s="7" t="s">
        <v>226</v>
      </c>
      <c r="L7" s="7" t="s">
        <v>230</v>
      </c>
      <c r="M7" s="81">
        <v>44377</v>
      </c>
      <c r="N7" s="7" t="s">
        <v>231</v>
      </c>
    </row>
    <row r="8" spans="1:14" ht="120" x14ac:dyDescent="0.2">
      <c r="A8" s="110"/>
      <c r="B8" s="106"/>
      <c r="C8" s="109"/>
      <c r="D8" s="76" t="s">
        <v>101</v>
      </c>
      <c r="E8" s="108"/>
      <c r="F8" s="77" t="s">
        <v>102</v>
      </c>
      <c r="G8" s="108"/>
      <c r="H8" s="129"/>
      <c r="I8" s="7" t="s">
        <v>232</v>
      </c>
      <c r="J8" s="7" t="s">
        <v>233</v>
      </c>
      <c r="K8" s="7" t="s">
        <v>234</v>
      </c>
      <c r="L8" s="7" t="s">
        <v>235</v>
      </c>
      <c r="M8" s="82" t="s">
        <v>236</v>
      </c>
      <c r="N8" s="12" t="s">
        <v>237</v>
      </c>
    </row>
    <row r="9" spans="1:14" ht="132" x14ac:dyDescent="0.2">
      <c r="A9" s="110"/>
      <c r="B9" s="106"/>
      <c r="C9" s="109"/>
      <c r="D9" s="77" t="s">
        <v>103</v>
      </c>
      <c r="E9" s="108"/>
      <c r="F9" s="77" t="s">
        <v>104</v>
      </c>
      <c r="G9" s="108"/>
      <c r="H9" s="6"/>
      <c r="I9" s="6"/>
      <c r="J9" s="6"/>
      <c r="K9" s="6"/>
      <c r="L9" s="6"/>
      <c r="M9" s="6"/>
      <c r="N9" s="6"/>
    </row>
    <row r="10" spans="1:14" ht="288" x14ac:dyDescent="0.2">
      <c r="A10" s="110">
        <v>7</v>
      </c>
      <c r="B10" s="106" t="s">
        <v>17</v>
      </c>
      <c r="C10" s="108" t="s">
        <v>18</v>
      </c>
      <c r="D10" s="76" t="s">
        <v>19</v>
      </c>
      <c r="E10" s="109" t="s">
        <v>20</v>
      </c>
      <c r="F10" s="77" t="s">
        <v>21</v>
      </c>
      <c r="G10" s="109" t="s">
        <v>22</v>
      </c>
      <c r="H10" s="7" t="s">
        <v>238</v>
      </c>
      <c r="I10" s="7" t="s">
        <v>239</v>
      </c>
      <c r="J10" s="7" t="s">
        <v>240</v>
      </c>
      <c r="K10" s="7" t="s">
        <v>226</v>
      </c>
      <c r="L10" s="7" t="s">
        <v>241</v>
      </c>
      <c r="M10" s="81">
        <v>44377</v>
      </c>
      <c r="N10" s="7" t="s">
        <v>242</v>
      </c>
    </row>
    <row r="11" spans="1:14" ht="174.75" customHeight="1" x14ac:dyDescent="0.2">
      <c r="A11" s="110"/>
      <c r="B11" s="106"/>
      <c r="C11" s="108"/>
      <c r="D11" s="76" t="s">
        <v>30</v>
      </c>
      <c r="E11" s="109"/>
      <c r="F11" s="109" t="s">
        <v>31</v>
      </c>
      <c r="G11" s="130"/>
      <c r="H11" s="7" t="s">
        <v>243</v>
      </c>
      <c r="I11" s="7" t="s">
        <v>239</v>
      </c>
      <c r="J11" s="7" t="s">
        <v>240</v>
      </c>
      <c r="K11" s="7" t="s">
        <v>226</v>
      </c>
      <c r="L11" s="7" t="s">
        <v>244</v>
      </c>
      <c r="M11" s="81">
        <v>44377</v>
      </c>
      <c r="N11" s="7" t="s">
        <v>245</v>
      </c>
    </row>
    <row r="12" spans="1:14" ht="24" x14ac:dyDescent="0.2">
      <c r="A12" s="110"/>
      <c r="B12" s="106"/>
      <c r="C12" s="108"/>
      <c r="D12" s="76" t="s">
        <v>36</v>
      </c>
      <c r="E12" s="109"/>
      <c r="F12" s="109"/>
      <c r="G12" s="130"/>
      <c r="H12" s="6"/>
      <c r="I12" s="6"/>
      <c r="J12" s="6"/>
      <c r="K12" s="6"/>
      <c r="L12" s="6"/>
      <c r="M12" s="6"/>
      <c r="N12" s="6"/>
    </row>
    <row r="13" spans="1:14" ht="24" x14ac:dyDescent="0.2">
      <c r="A13" s="110"/>
      <c r="B13" s="106"/>
      <c r="C13" s="108"/>
      <c r="D13" s="76" t="s">
        <v>42</v>
      </c>
      <c r="E13" s="109"/>
      <c r="F13" s="108" t="s">
        <v>43</v>
      </c>
      <c r="G13" s="130"/>
      <c r="H13" s="6"/>
      <c r="I13" s="6"/>
      <c r="J13" s="6"/>
      <c r="K13" s="6"/>
      <c r="L13" s="6"/>
      <c r="M13" s="6"/>
      <c r="N13" s="6"/>
    </row>
    <row r="14" spans="1:14" x14ac:dyDescent="0.2">
      <c r="A14" s="110"/>
      <c r="B14" s="106"/>
      <c r="C14" s="108"/>
      <c r="D14" s="76" t="s">
        <v>49</v>
      </c>
      <c r="E14" s="109"/>
      <c r="F14" s="108"/>
      <c r="G14" s="130"/>
      <c r="H14" s="6"/>
      <c r="I14" s="6"/>
      <c r="J14" s="6"/>
      <c r="K14" s="6"/>
      <c r="L14" s="6"/>
      <c r="M14" s="6"/>
      <c r="N14" s="6"/>
    </row>
    <row r="15" spans="1:14" ht="60" x14ac:dyDescent="0.2">
      <c r="A15" s="110"/>
      <c r="B15" s="106"/>
      <c r="C15" s="108"/>
      <c r="D15" s="76" t="s">
        <v>50</v>
      </c>
      <c r="E15" s="109"/>
      <c r="F15" s="108" t="s">
        <v>51</v>
      </c>
      <c r="G15" s="130"/>
      <c r="H15" s="6"/>
      <c r="I15" s="6"/>
      <c r="J15" s="6"/>
      <c r="K15" s="6"/>
      <c r="L15" s="6"/>
      <c r="M15" s="6"/>
      <c r="N15" s="6"/>
    </row>
    <row r="16" spans="1:14" ht="60" x14ac:dyDescent="0.2">
      <c r="A16" s="110"/>
      <c r="B16" s="106"/>
      <c r="C16" s="108"/>
      <c r="D16" s="76" t="s">
        <v>52</v>
      </c>
      <c r="E16" s="109"/>
      <c r="F16" s="108"/>
      <c r="G16" s="130"/>
      <c r="H16" s="6"/>
      <c r="I16" s="6"/>
      <c r="J16" s="6"/>
      <c r="K16" s="6"/>
      <c r="L16" s="6"/>
      <c r="M16" s="6"/>
      <c r="N16" s="6"/>
    </row>
  </sheetData>
  <mergeCells count="25">
    <mergeCell ref="G10:G16"/>
    <mergeCell ref="A5:A9"/>
    <mergeCell ref="B5:B9"/>
    <mergeCell ref="C5:C9"/>
    <mergeCell ref="E5:E9"/>
    <mergeCell ref="G5:G9"/>
    <mergeCell ref="F11:F12"/>
    <mergeCell ref="F13:F14"/>
    <mergeCell ref="F15:F16"/>
    <mergeCell ref="A10:A16"/>
    <mergeCell ref="B10:B16"/>
    <mergeCell ref="C10:C16"/>
    <mergeCell ref="E10:E16"/>
    <mergeCell ref="H5:H8"/>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85" zoomScaleNormal="85" workbookViewId="0">
      <selection activeCell="A5" sqref="A5:A11"/>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1" width="29.140625" style="8" customWidth="1"/>
    <col min="12" max="12" width="15" style="14"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row>
    <row r="2" spans="1:14" customFormat="1" ht="31.35" customHeight="1" x14ac:dyDescent="0.3">
      <c r="A2" s="94" t="s">
        <v>1</v>
      </c>
      <c r="B2" s="94"/>
      <c r="C2" s="94"/>
      <c r="D2" s="94"/>
      <c r="E2" s="94"/>
      <c r="F2" s="94"/>
    </row>
    <row r="3" spans="1:14" s="1" customFormat="1" ht="34.5" customHeight="1" x14ac:dyDescent="0.25">
      <c r="A3" s="95" t="s">
        <v>2</v>
      </c>
      <c r="B3" s="95" t="s">
        <v>3</v>
      </c>
      <c r="C3" s="95" t="s">
        <v>4</v>
      </c>
      <c r="D3" s="95" t="s">
        <v>5</v>
      </c>
      <c r="E3" s="95" t="s">
        <v>6</v>
      </c>
      <c r="F3" s="95" t="s">
        <v>7</v>
      </c>
      <c r="G3" s="95" t="s">
        <v>8</v>
      </c>
      <c r="H3" s="97" t="s">
        <v>9</v>
      </c>
      <c r="I3" s="99" t="s">
        <v>10</v>
      </c>
      <c r="J3" s="100"/>
      <c r="K3" s="100"/>
      <c r="L3" s="100"/>
      <c r="M3" s="100"/>
      <c r="N3" s="101"/>
    </row>
    <row r="4" spans="1:14" s="1" customFormat="1" ht="31.5" customHeight="1" x14ac:dyDescent="0.25">
      <c r="A4" s="96"/>
      <c r="B4" s="96"/>
      <c r="C4" s="96"/>
      <c r="D4" s="96"/>
      <c r="E4" s="96"/>
      <c r="F4" s="96"/>
      <c r="G4" s="96"/>
      <c r="H4" s="98"/>
      <c r="I4" s="16" t="s">
        <v>11</v>
      </c>
      <c r="J4" s="16" t="s">
        <v>12</v>
      </c>
      <c r="K4" s="3" t="s">
        <v>13</v>
      </c>
      <c r="L4" s="3" t="s">
        <v>14</v>
      </c>
      <c r="M4" s="16" t="s">
        <v>15</v>
      </c>
      <c r="N4" s="3" t="s">
        <v>16</v>
      </c>
    </row>
    <row r="5" spans="1:14" ht="180" x14ac:dyDescent="0.2">
      <c r="A5" s="110">
        <v>7</v>
      </c>
      <c r="B5" s="106" t="s">
        <v>17</v>
      </c>
      <c r="C5" s="108" t="s">
        <v>18</v>
      </c>
      <c r="D5" s="15" t="s">
        <v>19</v>
      </c>
      <c r="E5" s="109" t="s">
        <v>20</v>
      </c>
      <c r="F5" s="19" t="s">
        <v>21</v>
      </c>
      <c r="G5" s="109" t="s">
        <v>22</v>
      </c>
      <c r="H5" s="52" t="s">
        <v>129</v>
      </c>
      <c r="I5" s="51" t="s">
        <v>130</v>
      </c>
      <c r="J5" s="51" t="s">
        <v>131</v>
      </c>
      <c r="K5" s="53" t="s">
        <v>132</v>
      </c>
      <c r="L5" s="51" t="s">
        <v>133</v>
      </c>
      <c r="M5" s="6" t="s">
        <v>134</v>
      </c>
      <c r="N5" s="51" t="s">
        <v>135</v>
      </c>
    </row>
    <row r="6" spans="1:14" ht="204" x14ac:dyDescent="0.2">
      <c r="A6" s="110"/>
      <c r="B6" s="106"/>
      <c r="C6" s="108"/>
      <c r="D6" s="15" t="s">
        <v>30</v>
      </c>
      <c r="E6" s="109"/>
      <c r="F6" s="109" t="s">
        <v>31</v>
      </c>
      <c r="G6" s="130"/>
      <c r="H6" s="52" t="s">
        <v>136</v>
      </c>
      <c r="I6" s="51" t="s">
        <v>137</v>
      </c>
      <c r="J6" s="51" t="s">
        <v>138</v>
      </c>
      <c r="K6" s="53" t="s">
        <v>132</v>
      </c>
      <c r="L6" s="7" t="s">
        <v>139</v>
      </c>
      <c r="M6" s="6" t="s">
        <v>134</v>
      </c>
      <c r="N6" s="51" t="s">
        <v>135</v>
      </c>
    </row>
    <row r="7" spans="1:14" ht="84" x14ac:dyDescent="0.25">
      <c r="A7" s="110"/>
      <c r="B7" s="106"/>
      <c r="C7" s="108"/>
      <c r="D7" s="15" t="s">
        <v>36</v>
      </c>
      <c r="E7" s="109"/>
      <c r="F7" s="109"/>
      <c r="G7" s="130"/>
      <c r="H7" s="54" t="s">
        <v>140</v>
      </c>
      <c r="I7" s="18" t="s">
        <v>141</v>
      </c>
      <c r="J7" s="51" t="s">
        <v>142</v>
      </c>
      <c r="K7" s="53" t="s">
        <v>132</v>
      </c>
      <c r="L7" s="55" t="s">
        <v>143</v>
      </c>
      <c r="M7" s="6" t="s">
        <v>134</v>
      </c>
      <c r="N7" s="51" t="s">
        <v>135</v>
      </c>
    </row>
    <row r="8" spans="1:14" ht="24" x14ac:dyDescent="0.2">
      <c r="A8" s="110"/>
      <c r="B8" s="106"/>
      <c r="C8" s="108"/>
      <c r="D8" s="15" t="s">
        <v>42</v>
      </c>
      <c r="E8" s="109"/>
      <c r="F8" s="108" t="s">
        <v>43</v>
      </c>
      <c r="G8" s="130"/>
      <c r="H8" s="6"/>
      <c r="I8" s="6"/>
      <c r="J8" s="6"/>
      <c r="K8" s="6"/>
      <c r="L8" s="6"/>
      <c r="M8" s="6"/>
      <c r="N8" s="6"/>
    </row>
    <row r="9" spans="1:14" x14ac:dyDescent="0.2">
      <c r="A9" s="110"/>
      <c r="B9" s="106"/>
      <c r="C9" s="108"/>
      <c r="D9" s="15" t="s">
        <v>49</v>
      </c>
      <c r="E9" s="109"/>
      <c r="F9" s="108"/>
      <c r="G9" s="130"/>
      <c r="H9" s="6"/>
      <c r="I9" s="6"/>
      <c r="J9" s="6"/>
      <c r="K9" s="6"/>
      <c r="L9" s="6"/>
      <c r="M9" s="6"/>
      <c r="N9" s="6"/>
    </row>
    <row r="10" spans="1:14" ht="60" x14ac:dyDescent="0.2">
      <c r="A10" s="110"/>
      <c r="B10" s="106"/>
      <c r="C10" s="108"/>
      <c r="D10" s="15" t="s">
        <v>50</v>
      </c>
      <c r="E10" s="109"/>
      <c r="F10" s="108" t="s">
        <v>51</v>
      </c>
      <c r="G10" s="130"/>
      <c r="H10" s="6"/>
      <c r="I10" s="6"/>
      <c r="J10" s="6"/>
      <c r="K10" s="6"/>
      <c r="L10" s="6"/>
      <c r="M10" s="6"/>
      <c r="N10" s="6"/>
    </row>
    <row r="11" spans="1:14" ht="60" x14ac:dyDescent="0.2">
      <c r="A11" s="110"/>
      <c r="B11" s="106"/>
      <c r="C11" s="108"/>
      <c r="D11" s="15" t="s">
        <v>52</v>
      </c>
      <c r="E11" s="109"/>
      <c r="F11" s="108"/>
      <c r="G11" s="130"/>
      <c r="H11" s="6"/>
      <c r="I11" s="6"/>
      <c r="J11" s="6"/>
      <c r="K11" s="6"/>
      <c r="L11" s="6"/>
      <c r="M11" s="6"/>
      <c r="N11" s="6"/>
    </row>
  </sheetData>
  <mergeCells count="19">
    <mergeCell ref="A5:A11"/>
    <mergeCell ref="B5:B11"/>
    <mergeCell ref="C5:C11"/>
    <mergeCell ref="E5:E11"/>
    <mergeCell ref="G5:G11"/>
    <mergeCell ref="F6:F7"/>
    <mergeCell ref="F8:F9"/>
    <mergeCell ref="F10:F11"/>
    <mergeCell ref="G3:G4"/>
    <mergeCell ref="H3:H4"/>
    <mergeCell ref="I3:N3"/>
    <mergeCell ref="A1:F1"/>
    <mergeCell ref="A2:F2"/>
    <mergeCell ref="A3:A4"/>
    <mergeCell ref="B3:B4"/>
    <mergeCell ref="C3:C4"/>
    <mergeCell ref="D3:D4"/>
    <mergeCell ref="E3:E4"/>
    <mergeCell ref="F3:F4"/>
  </mergeCells>
  <hyperlinks>
    <hyperlink ref="L7" r:id="rId1"/>
  </hyperlinks>
  <pageMargins left="0.7" right="0.7" top="0.75" bottom="0.75" header="0.3" footer="0.3"/>
  <pageSetup orientation="portrait" horizontalDpi="300" verticalDpi="3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9"/>
  <sheetViews>
    <sheetView zoomScale="37" zoomScaleNormal="37" workbookViewId="0">
      <selection activeCell="N6" sqref="N6"/>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1" width="29.140625" style="8" customWidth="1"/>
    <col min="12" max="12" width="15" style="14"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row>
    <row r="2" spans="1:14" customFormat="1" ht="31.35" customHeight="1" x14ac:dyDescent="0.3">
      <c r="A2" s="94" t="s">
        <v>1</v>
      </c>
      <c r="B2" s="94"/>
      <c r="C2" s="94"/>
      <c r="D2" s="94"/>
      <c r="E2" s="94"/>
      <c r="F2" s="94"/>
    </row>
    <row r="3" spans="1:14" s="1" customFormat="1" ht="34.5" customHeight="1" x14ac:dyDescent="0.25">
      <c r="A3" s="95" t="s">
        <v>2</v>
      </c>
      <c r="B3" s="95" t="s">
        <v>3</v>
      </c>
      <c r="C3" s="95" t="s">
        <v>4</v>
      </c>
      <c r="D3" s="95" t="s">
        <v>5</v>
      </c>
      <c r="E3" s="95" t="s">
        <v>6</v>
      </c>
      <c r="F3" s="95" t="s">
        <v>7</v>
      </c>
      <c r="G3" s="95" t="s">
        <v>8</v>
      </c>
      <c r="H3" s="97" t="s">
        <v>9</v>
      </c>
      <c r="I3" s="99" t="s">
        <v>10</v>
      </c>
      <c r="J3" s="100"/>
      <c r="K3" s="100"/>
      <c r="L3" s="100"/>
      <c r="M3" s="100"/>
      <c r="N3" s="101"/>
    </row>
    <row r="4" spans="1:14" s="1" customFormat="1" ht="31.5" customHeight="1" x14ac:dyDescent="0.25">
      <c r="A4" s="96"/>
      <c r="B4" s="96"/>
      <c r="C4" s="96"/>
      <c r="D4" s="96"/>
      <c r="E4" s="96"/>
      <c r="F4" s="96"/>
      <c r="G4" s="96"/>
      <c r="H4" s="98"/>
      <c r="I4" s="2" t="s">
        <v>11</v>
      </c>
      <c r="J4" s="2" t="s">
        <v>12</v>
      </c>
      <c r="K4" s="3" t="s">
        <v>13</v>
      </c>
      <c r="L4" s="3" t="s">
        <v>14</v>
      </c>
      <c r="M4" s="2" t="s">
        <v>15</v>
      </c>
      <c r="N4" s="3" t="s">
        <v>16</v>
      </c>
    </row>
    <row r="5" spans="1:14" ht="409.5" x14ac:dyDescent="0.2">
      <c r="A5" s="110">
        <v>7</v>
      </c>
      <c r="B5" s="106" t="s">
        <v>17</v>
      </c>
      <c r="C5" s="108" t="s">
        <v>18</v>
      </c>
      <c r="D5" s="4" t="s">
        <v>19</v>
      </c>
      <c r="E5" s="109" t="s">
        <v>20</v>
      </c>
      <c r="F5" s="5" t="s">
        <v>21</v>
      </c>
      <c r="G5" s="109" t="s">
        <v>22</v>
      </c>
      <c r="H5" s="6" t="s">
        <v>23</v>
      </c>
      <c r="I5" s="6" t="s">
        <v>24</v>
      </c>
      <c r="J5" s="6" t="s">
        <v>25</v>
      </c>
      <c r="K5" s="6" t="s">
        <v>26</v>
      </c>
      <c r="L5" s="7" t="s">
        <v>27</v>
      </c>
      <c r="M5" s="6" t="s">
        <v>28</v>
      </c>
      <c r="N5" s="7" t="s">
        <v>29</v>
      </c>
    </row>
    <row r="6" spans="1:14" ht="123" customHeight="1" x14ac:dyDescent="0.2">
      <c r="A6" s="110"/>
      <c r="B6" s="106"/>
      <c r="C6" s="108"/>
      <c r="D6" s="4" t="s">
        <v>30</v>
      </c>
      <c r="E6" s="109"/>
      <c r="F6" s="109" t="s">
        <v>31</v>
      </c>
      <c r="G6" s="130"/>
      <c r="H6" s="6" t="s">
        <v>23</v>
      </c>
      <c r="I6" s="6" t="s">
        <v>32</v>
      </c>
      <c r="J6" s="9" t="s">
        <v>33</v>
      </c>
      <c r="K6" s="6" t="s">
        <v>26</v>
      </c>
      <c r="L6" s="7" t="s">
        <v>34</v>
      </c>
      <c r="M6" s="6" t="s">
        <v>28</v>
      </c>
      <c r="N6" s="10" t="s">
        <v>35</v>
      </c>
    </row>
    <row r="7" spans="1:14" ht="331.5" customHeight="1" x14ac:dyDescent="0.2">
      <c r="A7" s="110"/>
      <c r="B7" s="106"/>
      <c r="C7" s="108"/>
      <c r="D7" s="4" t="s">
        <v>36</v>
      </c>
      <c r="E7" s="109"/>
      <c r="F7" s="109"/>
      <c r="G7" s="130"/>
      <c r="H7" s="6" t="s">
        <v>37</v>
      </c>
      <c r="I7" s="6" t="s">
        <v>38</v>
      </c>
      <c r="J7" s="11">
        <f>(11/11)*100</f>
        <v>100</v>
      </c>
      <c r="K7" s="6" t="s">
        <v>39</v>
      </c>
      <c r="L7" s="6" t="s">
        <v>40</v>
      </c>
      <c r="M7" s="6" t="s">
        <v>28</v>
      </c>
      <c r="N7" s="7" t="s">
        <v>41</v>
      </c>
    </row>
    <row r="8" spans="1:14" ht="240" x14ac:dyDescent="0.2">
      <c r="A8" s="110"/>
      <c r="B8" s="106"/>
      <c r="C8" s="108"/>
      <c r="D8" s="4" t="s">
        <v>42</v>
      </c>
      <c r="E8" s="109"/>
      <c r="F8" s="108" t="s">
        <v>43</v>
      </c>
      <c r="G8" s="130"/>
      <c r="H8" s="6" t="s">
        <v>44</v>
      </c>
      <c r="I8" s="12" t="s">
        <v>45</v>
      </c>
      <c r="J8" s="13">
        <f>(10545359/184000000)*100</f>
        <v>5.7311733695652167</v>
      </c>
      <c r="K8" s="12" t="s">
        <v>46</v>
      </c>
      <c r="L8" s="6" t="s">
        <v>47</v>
      </c>
      <c r="M8" s="6" t="s">
        <v>28</v>
      </c>
      <c r="N8" s="7" t="s">
        <v>48</v>
      </c>
    </row>
    <row r="9" spans="1:14" x14ac:dyDescent="0.2">
      <c r="A9" s="110"/>
      <c r="B9" s="106"/>
      <c r="C9" s="108"/>
      <c r="D9" s="4" t="s">
        <v>49</v>
      </c>
      <c r="E9" s="109"/>
      <c r="F9" s="108"/>
      <c r="G9" s="130"/>
      <c r="H9" s="6"/>
      <c r="I9" s="6"/>
      <c r="J9" s="6"/>
      <c r="K9" s="6"/>
      <c r="L9" s="6"/>
      <c r="M9" s="6"/>
      <c r="N9" s="6"/>
    </row>
  </sheetData>
  <mergeCells count="18">
    <mergeCell ref="G3:G4"/>
    <mergeCell ref="H3:H4"/>
    <mergeCell ref="I3:N3"/>
    <mergeCell ref="A5:A9"/>
    <mergeCell ref="B5:B9"/>
    <mergeCell ref="C5:C9"/>
    <mergeCell ref="E5:E9"/>
    <mergeCell ref="G5:G9"/>
    <mergeCell ref="F6:F7"/>
    <mergeCell ref="F8:F9"/>
    <mergeCell ref="A1:F1"/>
    <mergeCell ref="A2:F2"/>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G1" zoomScale="85" zoomScaleNormal="85" workbookViewId="0">
      <selection activeCell="L7" sqref="L7"/>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2" customWidth="1"/>
    <col min="9" max="10" width="29.140625" style="42" customWidth="1"/>
    <col min="11" max="11" width="17.140625" style="42" customWidth="1"/>
    <col min="12" max="12" width="29.140625" style="42"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c r="H1" s="24"/>
      <c r="I1" s="24"/>
      <c r="J1" s="24"/>
      <c r="K1" s="24"/>
      <c r="L1" s="24"/>
    </row>
    <row r="2" spans="1:14" customFormat="1" ht="31.35" customHeight="1" x14ac:dyDescent="0.3">
      <c r="A2" s="94" t="s">
        <v>189</v>
      </c>
      <c r="B2" s="94"/>
      <c r="C2" s="94"/>
      <c r="D2" s="94"/>
      <c r="E2" s="94"/>
      <c r="F2" s="94"/>
      <c r="H2" s="24"/>
      <c r="I2" s="24"/>
      <c r="J2" s="24"/>
      <c r="K2" s="24"/>
      <c r="L2" s="24"/>
    </row>
    <row r="3" spans="1:14" s="1" customFormat="1" ht="34.5" customHeight="1" x14ac:dyDescent="0.25">
      <c r="A3" s="95" t="s">
        <v>2</v>
      </c>
      <c r="B3" s="95" t="s">
        <v>3</v>
      </c>
      <c r="C3" s="95" t="s">
        <v>4</v>
      </c>
      <c r="D3" s="95" t="s">
        <v>5</v>
      </c>
      <c r="E3" s="95" t="s">
        <v>6</v>
      </c>
      <c r="F3" s="95" t="s">
        <v>7</v>
      </c>
      <c r="G3" s="95" t="s">
        <v>8</v>
      </c>
      <c r="H3" s="97" t="s">
        <v>9</v>
      </c>
      <c r="I3" s="99" t="s">
        <v>10</v>
      </c>
      <c r="J3" s="100"/>
      <c r="K3" s="100"/>
      <c r="L3" s="100"/>
      <c r="M3" s="100"/>
      <c r="N3" s="101"/>
    </row>
    <row r="4" spans="1:14" s="1" customFormat="1" ht="31.5" customHeight="1" x14ac:dyDescent="0.25">
      <c r="A4" s="96"/>
      <c r="B4" s="96"/>
      <c r="C4" s="96"/>
      <c r="D4" s="96"/>
      <c r="E4" s="96"/>
      <c r="F4" s="96"/>
      <c r="G4" s="96"/>
      <c r="H4" s="98"/>
      <c r="I4" s="87" t="s">
        <v>11</v>
      </c>
      <c r="J4" s="87" t="s">
        <v>12</v>
      </c>
      <c r="K4" s="87" t="s">
        <v>70</v>
      </c>
      <c r="L4" s="3" t="s">
        <v>13</v>
      </c>
      <c r="M4" s="87" t="s">
        <v>15</v>
      </c>
      <c r="N4" s="3" t="s">
        <v>69</v>
      </c>
    </row>
    <row r="5" spans="1:14" s="29" customFormat="1" ht="74.25" customHeight="1" x14ac:dyDescent="0.2">
      <c r="A5" s="102">
        <v>1</v>
      </c>
      <c r="B5" s="102" t="s">
        <v>73</v>
      </c>
      <c r="C5" s="103" t="s">
        <v>74</v>
      </c>
      <c r="D5" s="88" t="s">
        <v>75</v>
      </c>
      <c r="E5" s="103" t="s">
        <v>76</v>
      </c>
      <c r="F5" s="26" t="s">
        <v>77</v>
      </c>
      <c r="G5" s="103" t="s">
        <v>78</v>
      </c>
      <c r="H5" s="7" t="s">
        <v>266</v>
      </c>
      <c r="I5" s="7" t="s">
        <v>268</v>
      </c>
      <c r="J5" s="91">
        <v>1</v>
      </c>
      <c r="K5" s="7" t="s">
        <v>46</v>
      </c>
      <c r="L5" s="7" t="s">
        <v>275</v>
      </c>
      <c r="M5" s="27">
        <v>44377</v>
      </c>
      <c r="N5" s="28" t="s">
        <v>267</v>
      </c>
    </row>
    <row r="6" spans="1:14" ht="108" x14ac:dyDescent="0.2">
      <c r="A6" s="102"/>
      <c r="B6" s="102"/>
      <c r="C6" s="103"/>
      <c r="D6" s="88" t="s">
        <v>79</v>
      </c>
      <c r="E6" s="103"/>
      <c r="F6" s="89" t="s">
        <v>80</v>
      </c>
      <c r="G6" s="103"/>
      <c r="H6" s="7" t="s">
        <v>269</v>
      </c>
      <c r="I6" s="7" t="s">
        <v>271</v>
      </c>
      <c r="J6" s="91">
        <v>1</v>
      </c>
      <c r="K6" s="7" t="s">
        <v>46</v>
      </c>
      <c r="L6" s="7" t="s">
        <v>276</v>
      </c>
      <c r="M6" s="27">
        <v>44378</v>
      </c>
      <c r="N6" s="7" t="s">
        <v>270</v>
      </c>
    </row>
    <row r="7" spans="1:14" ht="132" x14ac:dyDescent="0.2">
      <c r="A7" s="102"/>
      <c r="B7" s="102"/>
      <c r="C7" s="103"/>
      <c r="D7" s="88" t="s">
        <v>81</v>
      </c>
      <c r="E7" s="103"/>
      <c r="F7" s="89" t="s">
        <v>82</v>
      </c>
      <c r="G7" s="103"/>
      <c r="H7" s="7" t="s">
        <v>272</v>
      </c>
      <c r="I7" s="7" t="s">
        <v>274</v>
      </c>
      <c r="J7" s="91">
        <v>1</v>
      </c>
      <c r="K7" s="7" t="s">
        <v>46</v>
      </c>
      <c r="L7" s="7" t="s">
        <v>277</v>
      </c>
      <c r="M7" s="27">
        <v>44379</v>
      </c>
      <c r="N7" s="7" t="s">
        <v>273</v>
      </c>
    </row>
    <row r="8" spans="1:14" ht="72" x14ac:dyDescent="0.2">
      <c r="A8" s="102"/>
      <c r="B8" s="102"/>
      <c r="C8" s="103"/>
      <c r="D8" s="88" t="s">
        <v>83</v>
      </c>
      <c r="E8" s="103"/>
      <c r="F8" s="89" t="s">
        <v>84</v>
      </c>
      <c r="G8" s="103"/>
      <c r="H8" s="7"/>
      <c r="I8" s="7"/>
      <c r="J8" s="7"/>
      <c r="K8" s="7"/>
      <c r="L8" s="7"/>
      <c r="M8" s="6"/>
      <c r="N8" s="6"/>
    </row>
    <row r="9" spans="1:14" ht="72" x14ac:dyDescent="0.2">
      <c r="A9" s="102"/>
      <c r="B9" s="102"/>
      <c r="C9" s="103"/>
      <c r="D9" s="30" t="s">
        <v>85</v>
      </c>
      <c r="E9" s="103"/>
      <c r="F9" s="90" t="s">
        <v>86</v>
      </c>
      <c r="G9" s="103"/>
      <c r="H9" s="7"/>
      <c r="I9" s="7"/>
      <c r="J9" s="7"/>
      <c r="K9" s="7"/>
      <c r="L9" s="7"/>
      <c r="M9" s="6"/>
      <c r="N9" s="6"/>
    </row>
    <row r="10" spans="1:14" x14ac:dyDescent="0.2">
      <c r="H10" s="7"/>
      <c r="I10" s="7"/>
    </row>
    <row r="11" spans="1:14" x14ac:dyDescent="0.2">
      <c r="H11" s="7"/>
      <c r="I11" s="7"/>
    </row>
    <row r="12" spans="1:14" x14ac:dyDescent="0.2">
      <c r="H12" s="7"/>
      <c r="I12" s="7"/>
    </row>
    <row r="13" spans="1:14" x14ac:dyDescent="0.2">
      <c r="H13" s="7"/>
      <c r="I13" s="7"/>
    </row>
    <row r="14" spans="1:14" x14ac:dyDescent="0.2">
      <c r="H14" s="7"/>
      <c r="I14" s="7"/>
    </row>
    <row r="15" spans="1:14" x14ac:dyDescent="0.2">
      <c r="H15" s="7"/>
    </row>
    <row r="16" spans="1:14" x14ac:dyDescent="0.2">
      <c r="H16" s="7"/>
    </row>
    <row r="17" spans="8:8" x14ac:dyDescent="0.2">
      <c r="H17" s="7"/>
    </row>
  </sheetData>
  <mergeCells count="16">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H7" zoomScale="85" zoomScaleNormal="85" workbookViewId="0">
      <selection activeCell="E5" sqref="E5:E15"/>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row>
    <row r="2" spans="1:14" customFormat="1" ht="31.35" customHeight="1" x14ac:dyDescent="0.3">
      <c r="A2" s="94" t="s">
        <v>189</v>
      </c>
      <c r="B2" s="94"/>
      <c r="C2" s="94"/>
      <c r="D2" s="94"/>
      <c r="E2" s="94"/>
      <c r="F2" s="9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83" t="s">
        <v>11</v>
      </c>
      <c r="J4" s="83" t="s">
        <v>12</v>
      </c>
      <c r="K4" s="83" t="s">
        <v>70</v>
      </c>
      <c r="L4" s="3" t="s">
        <v>13</v>
      </c>
      <c r="M4" s="83" t="s">
        <v>15</v>
      </c>
      <c r="N4" s="3" t="s">
        <v>69</v>
      </c>
    </row>
    <row r="5" spans="1:14" ht="36" x14ac:dyDescent="0.2">
      <c r="A5" s="110">
        <v>6</v>
      </c>
      <c r="B5" s="106" t="s">
        <v>246</v>
      </c>
      <c r="C5" s="108" t="s">
        <v>247</v>
      </c>
      <c r="D5" s="108" t="s">
        <v>42</v>
      </c>
      <c r="E5" s="109" t="s">
        <v>263</v>
      </c>
      <c r="F5" s="84" t="s">
        <v>248</v>
      </c>
      <c r="G5" s="109" t="s">
        <v>249</v>
      </c>
      <c r="H5" s="6"/>
      <c r="I5" s="6"/>
      <c r="J5" s="6"/>
      <c r="K5" s="6"/>
      <c r="L5" s="6"/>
      <c r="M5" s="6"/>
      <c r="N5" s="6"/>
    </row>
    <row r="6" spans="1:14" ht="72" x14ac:dyDescent="0.2">
      <c r="A6" s="110"/>
      <c r="B6" s="106"/>
      <c r="C6" s="108"/>
      <c r="D6" s="108"/>
      <c r="E6" s="109"/>
      <c r="F6" s="84" t="s">
        <v>250</v>
      </c>
      <c r="G6" s="109"/>
      <c r="H6" s="6"/>
      <c r="I6" s="6"/>
      <c r="J6" s="6"/>
      <c r="K6" s="6"/>
      <c r="L6" s="6"/>
      <c r="M6" s="6"/>
      <c r="N6" s="6"/>
    </row>
    <row r="7" spans="1:14" ht="36" x14ac:dyDescent="0.2">
      <c r="A7" s="110"/>
      <c r="B7" s="106"/>
      <c r="C7" s="108"/>
      <c r="D7" s="108" t="s">
        <v>53</v>
      </c>
      <c r="E7" s="109"/>
      <c r="F7" s="84" t="s">
        <v>251</v>
      </c>
      <c r="G7" s="109"/>
      <c r="H7" s="6"/>
      <c r="I7" s="6"/>
      <c r="J7" s="6"/>
      <c r="K7" s="6"/>
      <c r="L7" s="6"/>
      <c r="M7" s="6"/>
      <c r="N7" s="6"/>
    </row>
    <row r="8" spans="1:14" ht="108" x14ac:dyDescent="0.2">
      <c r="A8" s="110"/>
      <c r="B8" s="106"/>
      <c r="C8" s="108"/>
      <c r="D8" s="108"/>
      <c r="E8" s="109"/>
      <c r="F8" s="84" t="s">
        <v>252</v>
      </c>
      <c r="G8" s="109"/>
      <c r="H8" s="6"/>
      <c r="I8" s="6"/>
      <c r="J8" s="6"/>
      <c r="K8" s="6"/>
      <c r="L8" s="6"/>
      <c r="M8" s="6"/>
      <c r="N8" s="6"/>
    </row>
    <row r="9" spans="1:14" ht="60" x14ac:dyDescent="0.2">
      <c r="A9" s="110"/>
      <c r="B9" s="106"/>
      <c r="C9" s="108"/>
      <c r="D9" s="108" t="s">
        <v>191</v>
      </c>
      <c r="E9" s="109"/>
      <c r="F9" s="84" t="s">
        <v>253</v>
      </c>
      <c r="G9" s="109"/>
      <c r="H9" s="6"/>
      <c r="I9" s="6"/>
      <c r="J9" s="6"/>
      <c r="K9" s="6"/>
      <c r="L9" s="6"/>
      <c r="M9" s="6"/>
      <c r="N9" s="6"/>
    </row>
    <row r="10" spans="1:14" ht="197.25" customHeight="1" x14ac:dyDescent="0.2">
      <c r="A10" s="110"/>
      <c r="B10" s="106"/>
      <c r="C10" s="108"/>
      <c r="D10" s="108"/>
      <c r="E10" s="109"/>
      <c r="F10" s="84" t="s">
        <v>254</v>
      </c>
      <c r="G10" s="109"/>
      <c r="H10" s="7" t="s">
        <v>255</v>
      </c>
      <c r="I10" s="6" t="s">
        <v>256</v>
      </c>
      <c r="J10" s="85">
        <v>1</v>
      </c>
      <c r="K10" s="6" t="s">
        <v>46</v>
      </c>
      <c r="L10" s="6" t="s">
        <v>264</v>
      </c>
      <c r="M10" s="86">
        <v>44377</v>
      </c>
      <c r="N10" s="7" t="s">
        <v>265</v>
      </c>
    </row>
    <row r="11" spans="1:14" ht="36" x14ac:dyDescent="0.2">
      <c r="A11" s="110"/>
      <c r="B11" s="106"/>
      <c r="C11" s="108"/>
      <c r="D11" s="108" t="s">
        <v>30</v>
      </c>
      <c r="E11" s="109"/>
      <c r="F11" s="84" t="s">
        <v>257</v>
      </c>
      <c r="G11" s="109"/>
      <c r="H11" s="6"/>
      <c r="I11" s="6"/>
      <c r="J11" s="6"/>
      <c r="K11" s="6"/>
      <c r="L11" s="6"/>
      <c r="M11" s="6"/>
      <c r="N11" s="6"/>
    </row>
    <row r="12" spans="1:14" ht="48" x14ac:dyDescent="0.2">
      <c r="A12" s="110"/>
      <c r="B12" s="106"/>
      <c r="C12" s="108"/>
      <c r="D12" s="108"/>
      <c r="E12" s="109"/>
      <c r="F12" s="84" t="s">
        <v>258</v>
      </c>
      <c r="G12" s="109"/>
      <c r="H12" s="6"/>
      <c r="I12" s="6"/>
      <c r="J12" s="6"/>
      <c r="K12" s="6"/>
      <c r="L12" s="6"/>
      <c r="M12" s="6"/>
      <c r="N12" s="6"/>
    </row>
    <row r="13" spans="1:14" ht="72" x14ac:dyDescent="0.2">
      <c r="A13" s="110"/>
      <c r="B13" s="106"/>
      <c r="C13" s="108"/>
      <c r="D13" s="84" t="s">
        <v>36</v>
      </c>
      <c r="E13" s="109"/>
      <c r="F13" s="84" t="s">
        <v>259</v>
      </c>
      <c r="G13" s="109"/>
      <c r="H13" s="6"/>
      <c r="I13" s="6"/>
      <c r="J13" s="6"/>
      <c r="K13" s="6"/>
      <c r="L13" s="6"/>
      <c r="M13" s="6"/>
      <c r="N13" s="6"/>
    </row>
    <row r="14" spans="1:14" ht="48" x14ac:dyDescent="0.2">
      <c r="A14" s="110"/>
      <c r="B14" s="106"/>
      <c r="C14" s="108"/>
      <c r="D14" s="108" t="s">
        <v>260</v>
      </c>
      <c r="E14" s="109"/>
      <c r="F14" s="84" t="s">
        <v>261</v>
      </c>
      <c r="G14" s="109"/>
      <c r="H14" s="6"/>
      <c r="I14" s="6"/>
      <c r="J14" s="6"/>
      <c r="K14" s="6"/>
      <c r="L14" s="6"/>
      <c r="M14" s="6"/>
      <c r="N14" s="6"/>
    </row>
    <row r="15" spans="1:14" ht="60" x14ac:dyDescent="0.2">
      <c r="A15" s="110"/>
      <c r="B15" s="106"/>
      <c r="C15" s="108"/>
      <c r="D15" s="108"/>
      <c r="E15" s="109"/>
      <c r="F15" s="84" t="s">
        <v>262</v>
      </c>
      <c r="G15" s="109"/>
      <c r="H15" s="6"/>
      <c r="I15" s="6"/>
      <c r="J15" s="6"/>
      <c r="K15" s="6"/>
      <c r="L15" s="6"/>
      <c r="M15" s="6"/>
      <c r="N15" s="6"/>
    </row>
  </sheetData>
  <mergeCells count="21">
    <mergeCell ref="A5:A15"/>
    <mergeCell ref="B5:B15"/>
    <mergeCell ref="C5:C15"/>
    <mergeCell ref="D5:D6"/>
    <mergeCell ref="E5:E15"/>
    <mergeCell ref="G5:G15"/>
    <mergeCell ref="D7:D8"/>
    <mergeCell ref="D9:D10"/>
    <mergeCell ref="D11:D12"/>
    <mergeCell ref="D14:D15"/>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I14" sqref="I14"/>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K7" zoomScale="106" zoomScaleNormal="106" workbookViewId="0">
      <selection activeCell="N10" sqref="N10"/>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43" style="14"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c r="H1" s="71"/>
    </row>
    <row r="2" spans="1:14" customFormat="1" ht="31.35" customHeight="1" x14ac:dyDescent="0.3">
      <c r="A2" s="94" t="s">
        <v>1</v>
      </c>
      <c r="B2" s="94"/>
      <c r="C2" s="94"/>
      <c r="D2" s="94"/>
      <c r="E2" s="94"/>
      <c r="F2" s="94"/>
      <c r="H2" s="71"/>
    </row>
    <row r="3" spans="1:14" s="1" customFormat="1" ht="34.5" customHeight="1" x14ac:dyDescent="0.25">
      <c r="A3" s="95" t="s">
        <v>2</v>
      </c>
      <c r="B3" s="95" t="s">
        <v>3</v>
      </c>
      <c r="C3" s="95" t="s">
        <v>4</v>
      </c>
      <c r="D3" s="95" t="s">
        <v>5</v>
      </c>
      <c r="E3" s="95" t="s">
        <v>6</v>
      </c>
      <c r="F3" s="95" t="s">
        <v>7</v>
      </c>
      <c r="G3" s="95" t="s">
        <v>8</v>
      </c>
      <c r="H3" s="104" t="s">
        <v>9</v>
      </c>
      <c r="I3" s="99" t="s">
        <v>10</v>
      </c>
      <c r="J3" s="100"/>
      <c r="K3" s="100"/>
      <c r="L3" s="100"/>
      <c r="M3" s="100"/>
      <c r="N3" s="101"/>
    </row>
    <row r="4" spans="1:14" s="1" customFormat="1" ht="31.5" customHeight="1" x14ac:dyDescent="0.25">
      <c r="A4" s="96"/>
      <c r="B4" s="96"/>
      <c r="C4" s="96"/>
      <c r="D4" s="96"/>
      <c r="E4" s="96"/>
      <c r="F4" s="96"/>
      <c r="G4" s="96"/>
      <c r="H4" s="105"/>
      <c r="I4" s="16" t="s">
        <v>11</v>
      </c>
      <c r="J4" s="16" t="s">
        <v>12</v>
      </c>
      <c r="K4" s="16" t="s">
        <v>70</v>
      </c>
      <c r="L4" s="3" t="s">
        <v>13</v>
      </c>
      <c r="M4" s="16" t="s">
        <v>15</v>
      </c>
      <c r="N4" s="3" t="s">
        <v>69</v>
      </c>
    </row>
    <row r="5" spans="1:14" ht="372" x14ac:dyDescent="0.2">
      <c r="A5" s="64">
        <v>1</v>
      </c>
      <c r="B5" s="64" t="s">
        <v>73</v>
      </c>
      <c r="C5" s="64" t="s">
        <v>74</v>
      </c>
      <c r="D5" s="25" t="s">
        <v>83</v>
      </c>
      <c r="E5" s="64" t="s">
        <v>76</v>
      </c>
      <c r="F5" s="15" t="s">
        <v>84</v>
      </c>
      <c r="G5" s="64" t="s">
        <v>78</v>
      </c>
      <c r="H5" s="65" t="s">
        <v>161</v>
      </c>
      <c r="I5" s="64" t="s">
        <v>162</v>
      </c>
      <c r="J5" s="64" t="s">
        <v>162</v>
      </c>
      <c r="K5" s="53" t="s">
        <v>163</v>
      </c>
      <c r="L5" s="7" t="s">
        <v>164</v>
      </c>
      <c r="M5" s="40">
        <v>44377</v>
      </c>
      <c r="N5" s="7" t="s">
        <v>165</v>
      </c>
    </row>
    <row r="6" spans="1:14" ht="60" customHeight="1" x14ac:dyDescent="0.2">
      <c r="A6" s="17">
        <v>2</v>
      </c>
      <c r="B6" s="18" t="s">
        <v>87</v>
      </c>
      <c r="C6" s="19" t="s">
        <v>88</v>
      </c>
      <c r="D6" s="15" t="s">
        <v>53</v>
      </c>
      <c r="E6" s="15" t="s">
        <v>89</v>
      </c>
      <c r="F6" s="19" t="s">
        <v>90</v>
      </c>
      <c r="G6" s="15" t="s">
        <v>91</v>
      </c>
      <c r="H6" s="72" t="s">
        <v>166</v>
      </c>
      <c r="I6" s="6" t="s">
        <v>167</v>
      </c>
      <c r="J6" s="53" t="s">
        <v>168</v>
      </c>
      <c r="K6" s="66" t="s">
        <v>46</v>
      </c>
      <c r="L6" s="7" t="s">
        <v>169</v>
      </c>
      <c r="M6" s="40">
        <v>44285</v>
      </c>
      <c r="N6" s="7" t="s">
        <v>170</v>
      </c>
    </row>
    <row r="7" spans="1:14" ht="36" x14ac:dyDescent="0.2">
      <c r="A7" s="106">
        <v>5</v>
      </c>
      <c r="B7" s="106" t="s">
        <v>105</v>
      </c>
      <c r="C7" s="107" t="s">
        <v>106</v>
      </c>
      <c r="D7" s="15" t="s">
        <v>107</v>
      </c>
      <c r="E7" s="108" t="s">
        <v>108</v>
      </c>
      <c r="F7" s="15" t="s">
        <v>109</v>
      </c>
      <c r="G7" s="109" t="s">
        <v>110</v>
      </c>
      <c r="H7" s="9"/>
      <c r="I7" s="6"/>
      <c r="J7" s="6"/>
      <c r="K7" s="6"/>
      <c r="L7" s="6"/>
      <c r="M7" s="6"/>
      <c r="N7" s="6"/>
    </row>
    <row r="8" spans="1:14" x14ac:dyDescent="0.2">
      <c r="A8" s="106"/>
      <c r="B8" s="106"/>
      <c r="C8" s="107"/>
      <c r="D8" s="15" t="s">
        <v>49</v>
      </c>
      <c r="E8" s="108"/>
      <c r="F8" s="108" t="s">
        <v>111</v>
      </c>
      <c r="G8" s="109"/>
      <c r="H8" s="9"/>
      <c r="I8" s="6"/>
      <c r="J8" s="6"/>
      <c r="K8" s="6"/>
      <c r="L8" s="6"/>
      <c r="M8" s="6"/>
      <c r="N8" s="6"/>
    </row>
    <row r="9" spans="1:14" ht="60" x14ac:dyDescent="0.2">
      <c r="A9" s="106"/>
      <c r="B9" s="106"/>
      <c r="C9" s="107"/>
      <c r="D9" s="15" t="s">
        <v>30</v>
      </c>
      <c r="E9" s="108"/>
      <c r="F9" s="108"/>
      <c r="G9" s="109"/>
      <c r="H9" s="73" t="s">
        <v>181</v>
      </c>
      <c r="I9" s="69" t="s">
        <v>182</v>
      </c>
      <c r="J9" s="69" t="s">
        <v>178</v>
      </c>
      <c r="K9" s="70" t="s">
        <v>46</v>
      </c>
      <c r="L9" s="6" t="s">
        <v>183</v>
      </c>
      <c r="M9" s="40">
        <v>44286</v>
      </c>
      <c r="N9" s="7" t="s">
        <v>184</v>
      </c>
    </row>
    <row r="10" spans="1:14" ht="60" customHeight="1" x14ac:dyDescent="0.2">
      <c r="A10" s="106"/>
      <c r="B10" s="106"/>
      <c r="C10" s="107"/>
      <c r="D10" s="15" t="s">
        <v>42</v>
      </c>
      <c r="E10" s="108"/>
      <c r="F10" s="15" t="s">
        <v>112</v>
      </c>
      <c r="G10" s="109"/>
      <c r="H10" s="73" t="s">
        <v>185</v>
      </c>
      <c r="I10" s="69" t="s">
        <v>186</v>
      </c>
      <c r="J10" s="69" t="s">
        <v>178</v>
      </c>
      <c r="K10" s="70" t="s">
        <v>46</v>
      </c>
      <c r="L10" s="7" t="s">
        <v>187</v>
      </c>
      <c r="M10" s="40">
        <v>44286</v>
      </c>
      <c r="N10" s="7" t="s">
        <v>188</v>
      </c>
    </row>
  </sheetData>
  <mergeCells count="17">
    <mergeCell ref="A7:A10"/>
    <mergeCell ref="B7:B10"/>
    <mergeCell ref="C7:C10"/>
    <mergeCell ref="E7:E10"/>
    <mergeCell ref="G7:G10"/>
    <mergeCell ref="F8:F9"/>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A2" zoomScale="85" zoomScaleNormal="85" workbookViewId="0">
      <selection activeCell="A2" sqref="A2:F2"/>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43"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row>
    <row r="2" spans="1:14" customFormat="1" ht="31.35" customHeight="1" x14ac:dyDescent="0.3">
      <c r="A2" s="94" t="s">
        <v>1</v>
      </c>
      <c r="B2" s="94"/>
      <c r="C2" s="94"/>
      <c r="D2" s="94"/>
      <c r="E2" s="94"/>
      <c r="F2" s="9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16" t="s">
        <v>11</v>
      </c>
      <c r="J4" s="16" t="s">
        <v>12</v>
      </c>
      <c r="K4" s="16" t="s">
        <v>70</v>
      </c>
      <c r="L4" s="3" t="s">
        <v>13</v>
      </c>
      <c r="M4" s="16" t="s">
        <v>15</v>
      </c>
      <c r="N4" s="3" t="s">
        <v>69</v>
      </c>
    </row>
    <row r="5" spans="1:14" ht="60" x14ac:dyDescent="0.2">
      <c r="A5" s="110">
        <v>2</v>
      </c>
      <c r="B5" s="106" t="s">
        <v>87</v>
      </c>
      <c r="C5" s="109" t="s">
        <v>88</v>
      </c>
      <c r="D5" s="15" t="s">
        <v>53</v>
      </c>
      <c r="E5" s="108" t="s">
        <v>89</v>
      </c>
      <c r="F5" s="19" t="s">
        <v>90</v>
      </c>
      <c r="G5" s="108" t="s">
        <v>91</v>
      </c>
      <c r="H5" s="67"/>
      <c r="I5" s="6"/>
      <c r="J5" s="53"/>
      <c r="K5" s="66"/>
      <c r="L5" s="7"/>
      <c r="M5" s="40"/>
      <c r="N5" s="7"/>
    </row>
    <row r="6" spans="1:14" ht="24" x14ac:dyDescent="0.2">
      <c r="A6" s="110"/>
      <c r="B6" s="106"/>
      <c r="C6" s="109"/>
      <c r="D6" s="15" t="s">
        <v>54</v>
      </c>
      <c r="E6" s="108"/>
      <c r="F6" s="45" t="s">
        <v>92</v>
      </c>
      <c r="G6" s="108"/>
      <c r="H6" s="6"/>
      <c r="I6" s="6"/>
      <c r="J6" s="6"/>
      <c r="K6" s="66"/>
      <c r="L6" s="6"/>
      <c r="M6" s="6"/>
      <c r="N6" s="6"/>
    </row>
    <row r="7" spans="1:14" ht="48" x14ac:dyDescent="0.2">
      <c r="A7" s="110"/>
      <c r="B7" s="106"/>
      <c r="C7" s="109"/>
      <c r="D7" s="15" t="s">
        <v>96</v>
      </c>
      <c r="E7" s="108"/>
      <c r="F7" s="19" t="s">
        <v>97</v>
      </c>
      <c r="G7" s="108"/>
      <c r="H7" s="68" t="s">
        <v>171</v>
      </c>
      <c r="I7" s="7" t="s">
        <v>172</v>
      </c>
      <c r="J7" s="7" t="s">
        <v>173</v>
      </c>
      <c r="K7" s="43" t="s">
        <v>174</v>
      </c>
      <c r="L7" s="7" t="s">
        <v>175</v>
      </c>
      <c r="M7" s="40">
        <v>44285</v>
      </c>
      <c r="N7" s="6" t="s">
        <v>176</v>
      </c>
    </row>
    <row r="8" spans="1:14" ht="179.25" customHeight="1" x14ac:dyDescent="0.2">
      <c r="A8" s="110"/>
      <c r="B8" s="106"/>
      <c r="C8" s="109"/>
      <c r="D8" s="15" t="s">
        <v>101</v>
      </c>
      <c r="E8" s="108"/>
      <c r="F8" s="19" t="s">
        <v>102</v>
      </c>
      <c r="G8" s="108"/>
      <c r="H8" s="6"/>
      <c r="I8" s="6"/>
      <c r="J8" s="6"/>
      <c r="K8" s="6"/>
      <c r="L8" s="6"/>
      <c r="M8" s="6"/>
      <c r="N8" s="6"/>
    </row>
  </sheetData>
  <mergeCells count="16">
    <mergeCell ref="A5:A8"/>
    <mergeCell ref="B5:B8"/>
    <mergeCell ref="C5:C8"/>
    <mergeCell ref="E5:E8"/>
    <mergeCell ref="G5:G8"/>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N7"/>
  <sheetViews>
    <sheetView topLeftCell="C1" zoomScale="85" zoomScaleNormal="85" workbookViewId="0">
      <selection activeCell="G5" sqref="G5:G7"/>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2" customWidth="1"/>
    <col min="9" max="10" width="29.140625" style="42" customWidth="1"/>
    <col min="11" max="11" width="17.140625" style="42" customWidth="1"/>
    <col min="12" max="12" width="29.140625" style="42" customWidth="1"/>
    <col min="13" max="13" width="17" style="8" customWidth="1"/>
    <col min="14" max="14" width="40.7109375"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c r="H1" s="24"/>
      <c r="I1" s="24"/>
      <c r="J1" s="24"/>
      <c r="K1" s="24"/>
      <c r="L1" s="24"/>
    </row>
    <row r="2" spans="1:14" customFormat="1" ht="31.35" customHeight="1" x14ac:dyDescent="0.3">
      <c r="A2" s="94" t="s">
        <v>1</v>
      </c>
      <c r="B2" s="94"/>
      <c r="C2" s="94"/>
      <c r="D2" s="94"/>
      <c r="E2" s="94"/>
      <c r="F2" s="94"/>
      <c r="H2" s="24"/>
      <c r="I2" s="24"/>
      <c r="J2" s="24"/>
      <c r="K2" s="24"/>
      <c r="L2" s="2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16" t="s">
        <v>11</v>
      </c>
      <c r="J4" s="16" t="s">
        <v>12</v>
      </c>
      <c r="K4" s="16" t="s">
        <v>70</v>
      </c>
      <c r="L4" s="3" t="s">
        <v>13</v>
      </c>
      <c r="M4" s="16" t="s">
        <v>15</v>
      </c>
      <c r="N4" s="3" t="s">
        <v>69</v>
      </c>
    </row>
    <row r="5" spans="1:14" ht="60" x14ac:dyDescent="0.2">
      <c r="A5" s="111">
        <v>2</v>
      </c>
      <c r="B5" s="112" t="s">
        <v>87</v>
      </c>
      <c r="C5" s="113" t="s">
        <v>88</v>
      </c>
      <c r="D5" s="32" t="s">
        <v>53</v>
      </c>
      <c r="E5" s="114" t="s">
        <v>89</v>
      </c>
      <c r="F5" s="33" t="s">
        <v>90</v>
      </c>
      <c r="G5" s="114" t="s">
        <v>91</v>
      </c>
      <c r="H5" s="33">
        <f>'[2]Plan de Acción 2021'!H10</f>
        <v>0</v>
      </c>
      <c r="I5" s="33">
        <f>'[2]Plan de Acción 2021'!Q10</f>
        <v>0</v>
      </c>
      <c r="J5" s="33"/>
      <c r="K5" s="33">
        <f>'[2]Plan de Acción 2021'!S10</f>
        <v>0</v>
      </c>
      <c r="L5" s="33"/>
      <c r="M5" s="34"/>
      <c r="N5" s="34"/>
    </row>
    <row r="6" spans="1:14" ht="92.25" customHeight="1" x14ac:dyDescent="0.2">
      <c r="A6" s="111"/>
      <c r="B6" s="112"/>
      <c r="C6" s="113"/>
      <c r="D6" s="32" t="s">
        <v>54</v>
      </c>
      <c r="E6" s="114"/>
      <c r="F6" s="35" t="s">
        <v>92</v>
      </c>
      <c r="G6" s="114"/>
      <c r="H6" s="33" t="str">
        <f>'[2]Plan de Acción 2021'!H11</f>
        <v>Elaborar el Plan de Inversiones</v>
      </c>
      <c r="I6" s="33" t="str">
        <f>'[2]Plan de Acción 2021'!Q11</f>
        <v>Plan de Inversiones</v>
      </c>
      <c r="J6" s="33" t="s">
        <v>93</v>
      </c>
      <c r="K6" s="33" t="str">
        <f>'[2]Plan de Acción 2021'!S11</f>
        <v>Unidad</v>
      </c>
      <c r="L6" s="33" t="s">
        <v>94</v>
      </c>
      <c r="M6" s="36">
        <v>44285</v>
      </c>
      <c r="N6" s="37" t="s">
        <v>95</v>
      </c>
    </row>
    <row r="7" spans="1:14" ht="255.75" customHeight="1" x14ac:dyDescent="0.2">
      <c r="A7" s="111"/>
      <c r="B7" s="112"/>
      <c r="C7" s="113"/>
      <c r="D7" s="32" t="s">
        <v>96</v>
      </c>
      <c r="E7" s="114"/>
      <c r="F7" s="33" t="s">
        <v>97</v>
      </c>
      <c r="G7" s="114"/>
      <c r="H7" s="33" t="str">
        <f>'[2]Plan de Acción 2021'!H12</f>
        <v>Elaborar ejecutar y hacer seguimiento al Plan de Mantenimiento</v>
      </c>
      <c r="I7" s="33" t="str">
        <f>'[2]Plan de Acción 2021'!Q12</f>
        <v>Plan de Mantenimiento</v>
      </c>
      <c r="J7" s="33" t="s">
        <v>98</v>
      </c>
      <c r="K7" s="33" t="str">
        <f>'[2]Plan de Acción 2021'!S12</f>
        <v>Unidad</v>
      </c>
      <c r="L7" s="33" t="s">
        <v>99</v>
      </c>
      <c r="M7" s="36">
        <v>44285</v>
      </c>
      <c r="N7" s="33" t="s">
        <v>100</v>
      </c>
    </row>
  </sheetData>
  <mergeCells count="16">
    <mergeCell ref="A5:A7"/>
    <mergeCell ref="B5:B7"/>
    <mergeCell ref="C5:C7"/>
    <mergeCell ref="E5:E7"/>
    <mergeCell ref="G5:G7"/>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J10" zoomScale="85" zoomScaleNormal="85" workbookViewId="0">
      <selection activeCell="N11" sqref="N11"/>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2" customWidth="1"/>
    <col min="9" max="10" width="29.140625" style="42" customWidth="1"/>
    <col min="11" max="11" width="17.140625" style="42" customWidth="1"/>
    <col min="12" max="12" width="29.140625" style="42" customWidth="1"/>
    <col min="13" max="13" width="17" style="8" customWidth="1"/>
    <col min="14" max="14" width="107.28515625"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c r="H1" s="24"/>
      <c r="I1" s="24"/>
      <c r="J1" s="24"/>
      <c r="K1" s="24"/>
      <c r="L1" s="24"/>
    </row>
    <row r="2" spans="1:14" customFormat="1" ht="31.35" customHeight="1" x14ac:dyDescent="0.3">
      <c r="A2" s="94" t="s">
        <v>1</v>
      </c>
      <c r="B2" s="94"/>
      <c r="C2" s="94"/>
      <c r="D2" s="94"/>
      <c r="E2" s="94"/>
      <c r="F2" s="94"/>
      <c r="H2" s="24"/>
      <c r="I2" s="24"/>
      <c r="J2" s="24"/>
      <c r="K2" s="24"/>
      <c r="L2" s="2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23" t="s">
        <v>11</v>
      </c>
      <c r="J4" s="23" t="s">
        <v>12</v>
      </c>
      <c r="K4" s="23" t="s">
        <v>70</v>
      </c>
      <c r="L4" s="3" t="s">
        <v>13</v>
      </c>
      <c r="M4" s="23" t="s">
        <v>15</v>
      </c>
      <c r="N4" s="3" t="s">
        <v>69</v>
      </c>
    </row>
    <row r="5" spans="1:14" ht="24" x14ac:dyDescent="0.2">
      <c r="A5" s="117">
        <v>3</v>
      </c>
      <c r="B5" s="118" t="s">
        <v>55</v>
      </c>
      <c r="C5" s="115" t="s">
        <v>56</v>
      </c>
      <c r="D5" s="78" t="s">
        <v>36</v>
      </c>
      <c r="E5" s="116" t="s">
        <v>57</v>
      </c>
      <c r="F5" s="116" t="s">
        <v>58</v>
      </c>
      <c r="G5" s="115" t="s">
        <v>59</v>
      </c>
      <c r="H5" s="7"/>
      <c r="I5" s="7"/>
      <c r="J5" s="7"/>
      <c r="K5" s="7"/>
      <c r="L5" s="12"/>
      <c r="M5" s="80"/>
      <c r="N5" s="9"/>
    </row>
    <row r="6" spans="1:14" ht="55.5" customHeight="1" x14ac:dyDescent="0.2">
      <c r="A6" s="117"/>
      <c r="B6" s="118"/>
      <c r="C6" s="115"/>
      <c r="D6" s="78" t="s">
        <v>54</v>
      </c>
      <c r="E6" s="116"/>
      <c r="F6" s="116"/>
      <c r="G6" s="115"/>
      <c r="H6" s="7"/>
      <c r="I6" s="7"/>
      <c r="J6" s="7"/>
      <c r="K6" s="7"/>
      <c r="L6" s="12"/>
      <c r="M6" s="80"/>
      <c r="N6" s="9"/>
    </row>
    <row r="7" spans="1:14" ht="96" x14ac:dyDescent="0.2">
      <c r="A7" s="117"/>
      <c r="B7" s="118"/>
      <c r="C7" s="115"/>
      <c r="D7" s="78" t="s">
        <v>53</v>
      </c>
      <c r="E7" s="116"/>
      <c r="F7" s="79" t="s">
        <v>60</v>
      </c>
      <c r="G7" s="115"/>
      <c r="H7" s="7"/>
      <c r="I7" s="7"/>
      <c r="J7" s="7"/>
      <c r="K7" s="7"/>
      <c r="L7" s="12"/>
      <c r="M7" s="80"/>
      <c r="N7" s="9"/>
    </row>
    <row r="8" spans="1:14" ht="48" x14ac:dyDescent="0.2">
      <c r="A8" s="117"/>
      <c r="B8" s="118"/>
      <c r="C8" s="115"/>
      <c r="D8" s="78" t="s">
        <v>30</v>
      </c>
      <c r="E8" s="116"/>
      <c r="F8" s="116" t="s">
        <v>190</v>
      </c>
      <c r="G8" s="115"/>
      <c r="H8" s="7"/>
      <c r="I8" s="7"/>
      <c r="J8" s="7"/>
      <c r="K8" s="7"/>
      <c r="L8" s="7"/>
      <c r="M8" s="6"/>
      <c r="N8" s="6"/>
    </row>
    <row r="9" spans="1:14" ht="36" x14ac:dyDescent="0.2">
      <c r="A9" s="117"/>
      <c r="B9" s="118"/>
      <c r="C9" s="115"/>
      <c r="D9" s="78" t="s">
        <v>191</v>
      </c>
      <c r="E9" s="116"/>
      <c r="F9" s="116"/>
      <c r="G9" s="115"/>
      <c r="H9" s="7"/>
      <c r="I9" s="7"/>
      <c r="J9" s="7"/>
      <c r="K9" s="7"/>
      <c r="L9" s="7"/>
      <c r="M9" s="6"/>
      <c r="N9" s="6"/>
    </row>
    <row r="10" spans="1:14" ht="72" x14ac:dyDescent="0.2">
      <c r="A10" s="117"/>
      <c r="B10" s="118"/>
      <c r="C10" s="115"/>
      <c r="D10" s="78" t="s">
        <v>192</v>
      </c>
      <c r="E10" s="116"/>
      <c r="F10" s="116"/>
      <c r="G10" s="115"/>
      <c r="H10" s="7"/>
      <c r="I10" s="7"/>
      <c r="J10" s="7"/>
      <c r="K10" s="7"/>
      <c r="L10" s="7"/>
      <c r="M10" s="6"/>
      <c r="N10" s="6"/>
    </row>
    <row r="11" spans="1:14" ht="333.75" customHeight="1" x14ac:dyDescent="0.2">
      <c r="A11" s="117"/>
      <c r="B11" s="118"/>
      <c r="C11" s="115"/>
      <c r="D11" s="78" t="s">
        <v>193</v>
      </c>
      <c r="E11" s="116"/>
      <c r="F11" s="116" t="s">
        <v>194</v>
      </c>
      <c r="G11" s="115"/>
      <c r="H11" s="7" t="s">
        <v>195</v>
      </c>
      <c r="I11" s="7" t="s">
        <v>278</v>
      </c>
      <c r="J11" s="7" t="s">
        <v>279</v>
      </c>
      <c r="K11" s="7" t="s">
        <v>280</v>
      </c>
      <c r="L11" s="7" t="s">
        <v>213</v>
      </c>
      <c r="M11" s="40">
        <v>44377</v>
      </c>
      <c r="N11" s="7" t="s">
        <v>281</v>
      </c>
    </row>
    <row r="12" spans="1:14" ht="48" x14ac:dyDescent="0.2">
      <c r="A12" s="117"/>
      <c r="B12" s="118"/>
      <c r="C12" s="115"/>
      <c r="D12" s="78" t="s">
        <v>196</v>
      </c>
      <c r="E12" s="116"/>
      <c r="F12" s="116"/>
      <c r="G12" s="115"/>
      <c r="H12" s="7"/>
      <c r="I12" s="7"/>
      <c r="J12" s="7"/>
      <c r="K12" s="7"/>
      <c r="L12" s="7"/>
      <c r="M12" s="6"/>
      <c r="N12" s="6"/>
    </row>
    <row r="13" spans="1:14" ht="108" x14ac:dyDescent="0.2">
      <c r="A13" s="117"/>
      <c r="B13" s="118"/>
      <c r="C13" s="115"/>
      <c r="D13" s="78" t="s">
        <v>61</v>
      </c>
      <c r="E13" s="116"/>
      <c r="F13" s="79" t="s">
        <v>62</v>
      </c>
      <c r="G13" s="115"/>
      <c r="H13" s="7"/>
      <c r="I13" s="7"/>
      <c r="J13" s="7"/>
      <c r="K13" s="7"/>
      <c r="L13" s="7"/>
      <c r="M13" s="6"/>
      <c r="N13" s="6"/>
    </row>
    <row r="14" spans="1:14" ht="96" x14ac:dyDescent="0.2">
      <c r="A14" s="117"/>
      <c r="B14" s="118"/>
      <c r="C14" s="115"/>
      <c r="D14" s="78" t="s">
        <v>197</v>
      </c>
      <c r="E14" s="116"/>
      <c r="F14" s="79" t="s">
        <v>198</v>
      </c>
      <c r="G14" s="115"/>
      <c r="H14" s="7"/>
      <c r="I14" s="7"/>
      <c r="J14" s="7"/>
      <c r="K14" s="7"/>
      <c r="L14" s="7"/>
      <c r="M14" s="40"/>
      <c r="N14" s="6"/>
    </row>
  </sheetData>
  <mergeCells count="19">
    <mergeCell ref="G3:G4"/>
    <mergeCell ref="H3:H4"/>
    <mergeCell ref="I3:N3"/>
    <mergeCell ref="A1:F1"/>
    <mergeCell ref="A2:F2"/>
    <mergeCell ref="A3:A4"/>
    <mergeCell ref="B3:B4"/>
    <mergeCell ref="C3:C4"/>
    <mergeCell ref="D3:D4"/>
    <mergeCell ref="E3:E4"/>
    <mergeCell ref="F3:F4"/>
    <mergeCell ref="G5:G14"/>
    <mergeCell ref="F8:F10"/>
    <mergeCell ref="F11:F12"/>
    <mergeCell ref="A5:A14"/>
    <mergeCell ref="B5:B14"/>
    <mergeCell ref="C5:C14"/>
    <mergeCell ref="E5:E14"/>
    <mergeCell ref="F5:F6"/>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85" zoomScaleNormal="85" workbookViewId="0">
      <selection activeCell="D3" sqref="D3:D4"/>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2" customWidth="1"/>
    <col min="9" max="10" width="29.140625" style="42" customWidth="1"/>
    <col min="11" max="11" width="17.140625" style="42" customWidth="1"/>
    <col min="12" max="12" width="29.140625" style="42"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c r="H1" s="24"/>
      <c r="I1" s="24"/>
      <c r="J1" s="24"/>
      <c r="K1" s="24"/>
      <c r="L1" s="24"/>
    </row>
    <row r="2" spans="1:14" customFormat="1" ht="31.35" customHeight="1" x14ac:dyDescent="0.3">
      <c r="A2" s="94" t="s">
        <v>1</v>
      </c>
      <c r="B2" s="94"/>
      <c r="C2" s="94"/>
      <c r="D2" s="94"/>
      <c r="E2" s="94"/>
      <c r="F2" s="94"/>
      <c r="H2" s="24"/>
      <c r="I2" s="24"/>
      <c r="J2" s="24"/>
      <c r="K2" s="24"/>
      <c r="L2" s="2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23" t="s">
        <v>11</v>
      </c>
      <c r="J4" s="23" t="s">
        <v>12</v>
      </c>
      <c r="K4" s="23" t="s">
        <v>70</v>
      </c>
      <c r="L4" s="3" t="s">
        <v>13</v>
      </c>
      <c r="M4" s="23" t="s">
        <v>15</v>
      </c>
      <c r="N4" s="3" t="s">
        <v>69</v>
      </c>
    </row>
    <row r="5" spans="1:14" ht="24" x14ac:dyDescent="0.2">
      <c r="A5" s="117">
        <v>3</v>
      </c>
      <c r="B5" s="118" t="s">
        <v>55</v>
      </c>
      <c r="C5" s="115" t="s">
        <v>56</v>
      </c>
      <c r="D5" s="78" t="s">
        <v>36</v>
      </c>
      <c r="E5" s="116" t="s">
        <v>57</v>
      </c>
      <c r="F5" s="116" t="s">
        <v>58</v>
      </c>
      <c r="G5" s="115" t="s">
        <v>59</v>
      </c>
      <c r="H5" s="7"/>
      <c r="I5" s="7"/>
      <c r="J5" s="7"/>
      <c r="K5" s="7"/>
      <c r="L5" s="12"/>
      <c r="M5" s="80"/>
      <c r="N5" s="9"/>
    </row>
    <row r="6" spans="1:14" ht="55.5" customHeight="1" x14ac:dyDescent="0.2">
      <c r="A6" s="117"/>
      <c r="B6" s="118"/>
      <c r="C6" s="115"/>
      <c r="D6" s="78" t="s">
        <v>54</v>
      </c>
      <c r="E6" s="116"/>
      <c r="F6" s="116"/>
      <c r="G6" s="115"/>
      <c r="H6" s="7"/>
      <c r="I6" s="7"/>
      <c r="J6" s="7"/>
      <c r="K6" s="7"/>
      <c r="L6" s="12"/>
      <c r="M6" s="80"/>
      <c r="N6" s="9"/>
    </row>
    <row r="7" spans="1:14" ht="96" x14ac:dyDescent="0.2">
      <c r="A7" s="117"/>
      <c r="B7" s="118"/>
      <c r="C7" s="115"/>
      <c r="D7" s="78" t="s">
        <v>53</v>
      </c>
      <c r="E7" s="116"/>
      <c r="F7" s="79" t="s">
        <v>60</v>
      </c>
      <c r="G7" s="115"/>
      <c r="H7" s="7"/>
      <c r="I7" s="7"/>
      <c r="J7" s="7"/>
      <c r="K7" s="7"/>
      <c r="L7" s="12"/>
      <c r="M7" s="80"/>
      <c r="N7" s="9"/>
    </row>
    <row r="8" spans="1:14" ht="48" x14ac:dyDescent="0.2">
      <c r="A8" s="117"/>
      <c r="B8" s="118"/>
      <c r="C8" s="115"/>
      <c r="D8" s="78" t="s">
        <v>30</v>
      </c>
      <c r="E8" s="116"/>
      <c r="F8" s="116" t="s">
        <v>190</v>
      </c>
      <c r="G8" s="115"/>
      <c r="H8" s="7"/>
      <c r="I8" s="7"/>
      <c r="J8" s="7"/>
      <c r="K8" s="7"/>
      <c r="L8" s="7"/>
      <c r="M8" s="6"/>
      <c r="N8" s="6"/>
    </row>
    <row r="9" spans="1:14" ht="36" x14ac:dyDescent="0.2">
      <c r="A9" s="117"/>
      <c r="B9" s="118"/>
      <c r="C9" s="115"/>
      <c r="D9" s="78" t="s">
        <v>191</v>
      </c>
      <c r="E9" s="116"/>
      <c r="F9" s="116"/>
      <c r="G9" s="115"/>
      <c r="H9" s="7"/>
      <c r="I9" s="7"/>
      <c r="J9" s="7"/>
      <c r="K9" s="7"/>
      <c r="L9" s="7"/>
      <c r="M9" s="6"/>
      <c r="N9" s="6"/>
    </row>
    <row r="10" spans="1:14" ht="72" x14ac:dyDescent="0.2">
      <c r="A10" s="117"/>
      <c r="B10" s="118"/>
      <c r="C10" s="115"/>
      <c r="D10" s="78" t="s">
        <v>192</v>
      </c>
      <c r="E10" s="116"/>
      <c r="F10" s="116"/>
      <c r="G10" s="115"/>
      <c r="H10" s="7"/>
      <c r="I10" s="7"/>
      <c r="J10" s="7"/>
      <c r="K10" s="7"/>
      <c r="L10" s="7"/>
      <c r="M10" s="6"/>
      <c r="N10" s="6"/>
    </row>
    <row r="11" spans="1:14" ht="114.75" customHeight="1" x14ac:dyDescent="0.2">
      <c r="A11" s="117"/>
      <c r="B11" s="118"/>
      <c r="C11" s="115"/>
      <c r="D11" s="78" t="s">
        <v>193</v>
      </c>
      <c r="E11" s="116"/>
      <c r="F11" s="116" t="s">
        <v>194</v>
      </c>
      <c r="G11" s="115"/>
      <c r="H11" s="7"/>
      <c r="I11" s="7"/>
      <c r="J11" s="7"/>
      <c r="K11" s="7"/>
      <c r="L11" s="7"/>
      <c r="M11" s="40"/>
      <c r="N11" s="6"/>
    </row>
    <row r="12" spans="1:14" ht="48" x14ac:dyDescent="0.2">
      <c r="A12" s="117"/>
      <c r="B12" s="118"/>
      <c r="C12" s="115"/>
      <c r="D12" s="78" t="s">
        <v>196</v>
      </c>
      <c r="E12" s="116"/>
      <c r="F12" s="116"/>
      <c r="G12" s="115"/>
      <c r="H12" s="7"/>
      <c r="I12" s="7"/>
      <c r="J12" s="7"/>
      <c r="K12" s="7"/>
      <c r="L12" s="7"/>
      <c r="M12" s="6"/>
      <c r="N12" s="6"/>
    </row>
    <row r="13" spans="1:14" ht="108" x14ac:dyDescent="0.2">
      <c r="A13" s="117"/>
      <c r="B13" s="118"/>
      <c r="C13" s="115"/>
      <c r="D13" s="78" t="s">
        <v>61</v>
      </c>
      <c r="E13" s="116"/>
      <c r="F13" s="79" t="s">
        <v>62</v>
      </c>
      <c r="G13" s="115"/>
      <c r="H13" s="7"/>
      <c r="I13" s="7"/>
      <c r="J13" s="7"/>
      <c r="K13" s="7"/>
      <c r="L13" s="7"/>
      <c r="M13" s="6"/>
      <c r="N13" s="6"/>
    </row>
    <row r="14" spans="1:14" ht="409.5" x14ac:dyDescent="0.2">
      <c r="A14" s="117"/>
      <c r="B14" s="118"/>
      <c r="C14" s="115"/>
      <c r="D14" s="78" t="s">
        <v>197</v>
      </c>
      <c r="E14" s="116"/>
      <c r="F14" s="79" t="s">
        <v>198</v>
      </c>
      <c r="G14" s="115"/>
      <c r="H14" s="7" t="s">
        <v>199</v>
      </c>
      <c r="I14" s="7" t="s">
        <v>200</v>
      </c>
      <c r="J14" s="7" t="s">
        <v>214</v>
      </c>
      <c r="K14" s="7" t="s">
        <v>174</v>
      </c>
      <c r="L14" s="7" t="s">
        <v>215</v>
      </c>
      <c r="M14" s="40">
        <v>44377</v>
      </c>
      <c r="N14" s="7" t="s">
        <v>216</v>
      </c>
    </row>
  </sheetData>
  <mergeCells count="19">
    <mergeCell ref="G3:G4"/>
    <mergeCell ref="H3:H4"/>
    <mergeCell ref="I3:N3"/>
    <mergeCell ref="A5:A14"/>
    <mergeCell ref="B5:B14"/>
    <mergeCell ref="C5:C14"/>
    <mergeCell ref="E5:E14"/>
    <mergeCell ref="F5:F6"/>
    <mergeCell ref="G5:G14"/>
    <mergeCell ref="F8:F10"/>
    <mergeCell ref="F11:F12"/>
    <mergeCell ref="A1:F1"/>
    <mergeCell ref="A2:F2"/>
    <mergeCell ref="A3:A4"/>
    <mergeCell ref="B3:B4"/>
    <mergeCell ref="C3:C4"/>
    <mergeCell ref="D3:D4"/>
    <mergeCell ref="E3:E4"/>
    <mergeCell ref="F3:F4"/>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85" zoomScaleNormal="85" workbookViewId="0">
      <selection activeCell="A2" sqref="A2:F2"/>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43"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row>
    <row r="2" spans="1:14" customFormat="1" ht="31.35" customHeight="1" x14ac:dyDescent="0.3">
      <c r="A2" s="94" t="s">
        <v>1</v>
      </c>
      <c r="B2" s="94"/>
      <c r="C2" s="94"/>
      <c r="D2" s="94"/>
      <c r="E2" s="94"/>
      <c r="F2" s="9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16" t="s">
        <v>11</v>
      </c>
      <c r="J4" s="16" t="s">
        <v>12</v>
      </c>
      <c r="K4" s="16" t="s">
        <v>70</v>
      </c>
      <c r="L4" s="3" t="s">
        <v>13</v>
      </c>
      <c r="M4" s="16" t="s">
        <v>15</v>
      </c>
      <c r="N4" s="3" t="s">
        <v>69</v>
      </c>
    </row>
    <row r="5" spans="1:14" ht="60" x14ac:dyDescent="0.2">
      <c r="A5" s="110">
        <v>2</v>
      </c>
      <c r="B5" s="106" t="s">
        <v>87</v>
      </c>
      <c r="C5" s="109" t="s">
        <v>88</v>
      </c>
      <c r="D5" s="15" t="s">
        <v>53</v>
      </c>
      <c r="E5" s="108" t="s">
        <v>89</v>
      </c>
      <c r="F5" s="19" t="s">
        <v>90</v>
      </c>
      <c r="G5" s="108" t="s">
        <v>91</v>
      </c>
      <c r="H5" s="67"/>
      <c r="I5" s="6"/>
      <c r="J5" s="53"/>
      <c r="K5" s="66"/>
      <c r="L5" s="7"/>
      <c r="M5" s="40"/>
      <c r="N5" s="7"/>
    </row>
    <row r="6" spans="1:14" ht="24" x14ac:dyDescent="0.2">
      <c r="A6" s="110"/>
      <c r="B6" s="106"/>
      <c r="C6" s="109"/>
      <c r="D6" s="15" t="s">
        <v>54</v>
      </c>
      <c r="E6" s="108"/>
      <c r="F6" s="45" t="s">
        <v>92</v>
      </c>
      <c r="G6" s="108"/>
      <c r="H6" s="6"/>
      <c r="I6" s="6"/>
      <c r="J6" s="6"/>
      <c r="K6" s="66"/>
      <c r="L6" s="6"/>
      <c r="M6" s="6"/>
      <c r="N6" s="6"/>
    </row>
    <row r="7" spans="1:14" ht="48" x14ac:dyDescent="0.2">
      <c r="A7" s="110"/>
      <c r="B7" s="106"/>
      <c r="C7" s="109"/>
      <c r="D7" s="15" t="s">
        <v>96</v>
      </c>
      <c r="E7" s="108"/>
      <c r="F7" s="19" t="s">
        <v>97</v>
      </c>
      <c r="G7" s="108"/>
      <c r="H7" s="68"/>
      <c r="I7" s="7"/>
      <c r="J7" s="7"/>
      <c r="K7" s="43"/>
      <c r="L7" s="7"/>
      <c r="M7" s="40"/>
      <c r="N7" s="6"/>
    </row>
    <row r="8" spans="1:14" ht="72" x14ac:dyDescent="0.2">
      <c r="A8" s="110"/>
      <c r="B8" s="106"/>
      <c r="C8" s="109"/>
      <c r="D8" s="15" t="s">
        <v>101</v>
      </c>
      <c r="E8" s="108"/>
      <c r="F8" s="19" t="s">
        <v>102</v>
      </c>
      <c r="G8" s="108"/>
      <c r="H8" s="6"/>
      <c r="I8" s="6"/>
      <c r="J8" s="6"/>
      <c r="K8" s="6"/>
      <c r="L8" s="6"/>
      <c r="M8" s="6"/>
      <c r="N8" s="6"/>
    </row>
    <row r="9" spans="1:14" ht="132" x14ac:dyDescent="0.2">
      <c r="A9" s="110"/>
      <c r="B9" s="106"/>
      <c r="C9" s="109"/>
      <c r="D9" s="19" t="s">
        <v>103</v>
      </c>
      <c r="E9" s="108"/>
      <c r="F9" s="19" t="s">
        <v>104</v>
      </c>
      <c r="G9" s="108"/>
      <c r="H9" s="74" t="s">
        <v>177</v>
      </c>
      <c r="I9" s="53" t="s">
        <v>167</v>
      </c>
      <c r="J9" s="69" t="s">
        <v>178</v>
      </c>
      <c r="K9" s="43" t="s">
        <v>46</v>
      </c>
      <c r="L9" s="7" t="s">
        <v>179</v>
      </c>
      <c r="M9" s="40">
        <v>44285</v>
      </c>
      <c r="N9" s="7" t="s">
        <v>180</v>
      </c>
    </row>
  </sheetData>
  <mergeCells count="16">
    <mergeCell ref="A5:A9"/>
    <mergeCell ref="B5:B9"/>
    <mergeCell ref="C5:C9"/>
    <mergeCell ref="E5:E9"/>
    <mergeCell ref="G5:G9"/>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N15"/>
  <sheetViews>
    <sheetView zoomScale="85" zoomScaleNormal="85" workbookViewId="0">
      <selection activeCell="D9" sqref="D9"/>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row>
    <row r="2" spans="1:14" customFormat="1" ht="31.35" customHeight="1" x14ac:dyDescent="0.3">
      <c r="A2" s="94" t="s">
        <v>1</v>
      </c>
      <c r="B2" s="94"/>
      <c r="C2" s="94"/>
      <c r="D2" s="94"/>
      <c r="E2" s="94"/>
      <c r="F2" s="9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16" t="s">
        <v>11</v>
      </c>
      <c r="J4" s="16" t="s">
        <v>12</v>
      </c>
      <c r="K4" s="16" t="s">
        <v>70</v>
      </c>
      <c r="L4" s="3" t="s">
        <v>13</v>
      </c>
      <c r="M4" s="16" t="s">
        <v>15</v>
      </c>
      <c r="N4" s="3" t="s">
        <v>69</v>
      </c>
    </row>
    <row r="5" spans="1:14" ht="36" x14ac:dyDescent="0.2">
      <c r="A5" s="106">
        <v>5</v>
      </c>
      <c r="B5" s="106" t="s">
        <v>105</v>
      </c>
      <c r="C5" s="107" t="s">
        <v>106</v>
      </c>
      <c r="D5" s="15" t="s">
        <v>107</v>
      </c>
      <c r="E5" s="108" t="s">
        <v>108</v>
      </c>
      <c r="F5" s="15" t="s">
        <v>109</v>
      </c>
      <c r="G5" s="109" t="s">
        <v>110</v>
      </c>
      <c r="H5" s="6"/>
      <c r="I5" s="6"/>
      <c r="J5" s="6"/>
      <c r="K5" s="6"/>
      <c r="L5" s="6"/>
      <c r="M5" s="6"/>
      <c r="N5" s="6"/>
    </row>
    <row r="6" spans="1:14" ht="12" customHeight="1" x14ac:dyDescent="0.2">
      <c r="A6" s="106"/>
      <c r="B6" s="106"/>
      <c r="C6" s="107"/>
      <c r="D6" s="15" t="s">
        <v>49</v>
      </c>
      <c r="E6" s="108"/>
      <c r="F6" s="119" t="s">
        <v>111</v>
      </c>
      <c r="G6" s="109"/>
      <c r="H6" s="6"/>
      <c r="I6" s="6"/>
      <c r="J6" s="6"/>
      <c r="K6" s="6"/>
      <c r="L6" s="6"/>
      <c r="M6" s="6"/>
      <c r="N6" s="6"/>
    </row>
    <row r="7" spans="1:14" ht="48" x14ac:dyDescent="0.2">
      <c r="A7" s="106"/>
      <c r="B7" s="106"/>
      <c r="C7" s="107"/>
      <c r="D7" s="15" t="s">
        <v>30</v>
      </c>
      <c r="E7" s="108"/>
      <c r="F7" s="120"/>
      <c r="G7" s="109"/>
      <c r="H7" s="6"/>
      <c r="I7" s="6"/>
      <c r="J7" s="6"/>
      <c r="K7" s="6"/>
      <c r="L7" s="6"/>
      <c r="M7" s="6"/>
      <c r="N7" s="6"/>
    </row>
    <row r="8" spans="1:14" ht="24" customHeight="1" x14ac:dyDescent="0.2">
      <c r="A8" s="106"/>
      <c r="B8" s="106"/>
      <c r="C8" s="107"/>
      <c r="D8" s="15" t="s">
        <v>42</v>
      </c>
      <c r="E8" s="108"/>
      <c r="F8" s="119" t="s">
        <v>112</v>
      </c>
      <c r="G8" s="109"/>
      <c r="H8" s="6"/>
      <c r="I8" s="6"/>
      <c r="J8" s="6"/>
      <c r="K8" s="6"/>
      <c r="L8" s="6"/>
      <c r="M8" s="6"/>
      <c r="N8" s="6"/>
    </row>
    <row r="9" spans="1:14" ht="24" x14ac:dyDescent="0.2">
      <c r="A9" s="106"/>
      <c r="B9" s="106"/>
      <c r="C9" s="107"/>
      <c r="D9" s="15" t="s">
        <v>36</v>
      </c>
      <c r="E9" s="108"/>
      <c r="F9" s="120"/>
      <c r="G9" s="109"/>
      <c r="H9" s="6"/>
      <c r="I9" s="6"/>
      <c r="J9" s="6"/>
      <c r="K9" s="6"/>
      <c r="L9" s="6"/>
      <c r="M9" s="6"/>
      <c r="N9" s="6"/>
    </row>
    <row r="10" spans="1:14" ht="60" x14ac:dyDescent="0.2">
      <c r="A10" s="106"/>
      <c r="B10" s="106"/>
      <c r="C10" s="107"/>
      <c r="D10" s="15" t="s">
        <v>113</v>
      </c>
      <c r="E10" s="108"/>
      <c r="F10" s="121" t="s">
        <v>112</v>
      </c>
      <c r="G10" s="109"/>
      <c r="H10" s="6"/>
      <c r="I10" s="6"/>
      <c r="J10" s="6"/>
      <c r="K10" s="6"/>
      <c r="L10" s="6"/>
      <c r="M10" s="6"/>
      <c r="N10" s="6"/>
    </row>
    <row r="11" spans="1:14" ht="300" x14ac:dyDescent="0.2">
      <c r="A11" s="106"/>
      <c r="B11" s="106"/>
      <c r="C11" s="107"/>
      <c r="D11" s="15" t="s">
        <v>114</v>
      </c>
      <c r="E11" s="108"/>
      <c r="F11" s="121"/>
      <c r="G11" s="109"/>
      <c r="H11" s="46" t="s">
        <v>121</v>
      </c>
      <c r="I11" s="46" t="s">
        <v>122</v>
      </c>
      <c r="J11" s="47" t="s">
        <v>123</v>
      </c>
      <c r="K11" s="48" t="s">
        <v>46</v>
      </c>
      <c r="L11" s="48" t="s">
        <v>124</v>
      </c>
      <c r="M11" s="49">
        <v>44378</v>
      </c>
      <c r="N11" s="46" t="s">
        <v>125</v>
      </c>
    </row>
    <row r="12" spans="1:14" ht="60" x14ac:dyDescent="0.2">
      <c r="A12" s="106"/>
      <c r="B12" s="106"/>
      <c r="C12" s="107"/>
      <c r="D12" s="15" t="s">
        <v>115</v>
      </c>
      <c r="E12" s="108"/>
      <c r="F12" s="121" t="s">
        <v>116</v>
      </c>
      <c r="G12" s="109"/>
      <c r="H12" s="9"/>
      <c r="I12" s="6"/>
      <c r="J12" s="6"/>
      <c r="K12" s="6"/>
      <c r="L12" s="6"/>
      <c r="M12" s="6"/>
      <c r="N12" s="6"/>
    </row>
    <row r="13" spans="1:14" ht="48" x14ac:dyDescent="0.2">
      <c r="A13" s="106"/>
      <c r="B13" s="106"/>
      <c r="C13" s="107"/>
      <c r="D13" s="15" t="s">
        <v>117</v>
      </c>
      <c r="E13" s="108"/>
      <c r="F13" s="121"/>
      <c r="G13" s="109"/>
      <c r="H13" s="50"/>
      <c r="I13" s="6"/>
      <c r="J13" s="6"/>
      <c r="K13" s="6"/>
      <c r="L13" s="6"/>
      <c r="M13" s="6"/>
      <c r="N13" s="6"/>
    </row>
    <row r="14" spans="1:14" ht="72" x14ac:dyDescent="0.2">
      <c r="A14" s="106"/>
      <c r="B14" s="106"/>
      <c r="C14" s="107"/>
      <c r="D14" s="15" t="s">
        <v>118</v>
      </c>
      <c r="E14" s="108"/>
      <c r="F14" s="108" t="s">
        <v>119</v>
      </c>
      <c r="G14" s="109"/>
      <c r="H14" s="6"/>
      <c r="I14" s="6"/>
      <c r="J14" s="6"/>
      <c r="K14" s="6"/>
      <c r="L14" s="6"/>
      <c r="M14" s="6"/>
      <c r="N14" s="6"/>
    </row>
    <row r="15" spans="1:14" ht="60" x14ac:dyDescent="0.2">
      <c r="A15" s="106"/>
      <c r="B15" s="106"/>
      <c r="C15" s="107"/>
      <c r="D15" s="15" t="s">
        <v>120</v>
      </c>
      <c r="E15" s="108"/>
      <c r="F15" s="108"/>
      <c r="G15" s="109"/>
      <c r="H15" s="6"/>
      <c r="I15" s="6"/>
      <c r="J15" s="6"/>
      <c r="K15" s="6"/>
      <c r="L15" s="6"/>
      <c r="M15" s="6"/>
      <c r="N15" s="6"/>
    </row>
  </sheetData>
  <mergeCells count="21">
    <mergeCell ref="A5:A15"/>
    <mergeCell ref="B5:B15"/>
    <mergeCell ref="C5:C15"/>
    <mergeCell ref="E5:E15"/>
    <mergeCell ref="G5:G15"/>
    <mergeCell ref="F6:F7"/>
    <mergeCell ref="F8:F9"/>
    <mergeCell ref="F10:F11"/>
    <mergeCell ref="F12:F13"/>
    <mergeCell ref="F14:F15"/>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5"/>
  <sheetViews>
    <sheetView zoomScale="70" zoomScaleNormal="70" workbookViewId="0">
      <selection activeCell="D5" sqref="D5"/>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3" t="s">
        <v>0</v>
      </c>
      <c r="B1" s="93"/>
      <c r="C1" s="93"/>
      <c r="D1" s="93"/>
      <c r="E1" s="93"/>
      <c r="F1" s="93"/>
    </row>
    <row r="2" spans="1:14" customFormat="1" ht="31.35" customHeight="1" x14ac:dyDescent="0.3">
      <c r="A2" s="94" t="s">
        <v>1</v>
      </c>
      <c r="B2" s="94"/>
      <c r="C2" s="94"/>
      <c r="D2" s="94"/>
      <c r="E2" s="94"/>
      <c r="F2" s="94"/>
    </row>
    <row r="3" spans="1:14" s="1" customFormat="1" ht="34.5" customHeight="1" x14ac:dyDescent="0.25">
      <c r="A3" s="95" t="s">
        <v>2</v>
      </c>
      <c r="B3" s="95" t="s">
        <v>3</v>
      </c>
      <c r="C3" s="95" t="s">
        <v>4</v>
      </c>
      <c r="D3" s="95" t="s">
        <v>5</v>
      </c>
      <c r="E3" s="95" t="s">
        <v>6</v>
      </c>
      <c r="F3" s="95" t="s">
        <v>7</v>
      </c>
      <c r="G3" s="95" t="s">
        <v>8</v>
      </c>
      <c r="H3" s="97" t="s">
        <v>9</v>
      </c>
      <c r="I3" s="99" t="s">
        <v>71</v>
      </c>
      <c r="J3" s="100"/>
      <c r="K3" s="100"/>
      <c r="L3" s="100"/>
      <c r="M3" s="100"/>
      <c r="N3" s="101"/>
    </row>
    <row r="4" spans="1:14" s="1" customFormat="1" ht="31.5" customHeight="1" x14ac:dyDescent="0.25">
      <c r="A4" s="96"/>
      <c r="B4" s="96"/>
      <c r="C4" s="96"/>
      <c r="D4" s="96"/>
      <c r="E4" s="96"/>
      <c r="F4" s="96"/>
      <c r="G4" s="96"/>
      <c r="H4" s="98"/>
      <c r="I4" s="2" t="s">
        <v>11</v>
      </c>
      <c r="J4" s="2" t="s">
        <v>12</v>
      </c>
      <c r="K4" s="2" t="s">
        <v>70</v>
      </c>
      <c r="L4" s="3" t="s">
        <v>13</v>
      </c>
      <c r="M4" s="2" t="s">
        <v>15</v>
      </c>
      <c r="N4" s="3" t="s">
        <v>69</v>
      </c>
    </row>
    <row r="5" spans="1:14" ht="409.5" x14ac:dyDescent="0.2">
      <c r="A5" s="17">
        <v>3</v>
      </c>
      <c r="B5" s="18" t="s">
        <v>55</v>
      </c>
      <c r="C5" s="19" t="s">
        <v>56</v>
      </c>
      <c r="D5" s="4" t="s">
        <v>61</v>
      </c>
      <c r="E5" s="20" t="s">
        <v>89</v>
      </c>
      <c r="F5" s="20" t="s">
        <v>62</v>
      </c>
      <c r="G5" s="19" t="s">
        <v>91</v>
      </c>
      <c r="H5" s="21" t="s">
        <v>68</v>
      </c>
      <c r="I5" s="7" t="s">
        <v>63</v>
      </c>
      <c r="J5" s="7" t="s">
        <v>64</v>
      </c>
      <c r="K5" s="6" t="s">
        <v>67</v>
      </c>
      <c r="L5" s="7" t="s">
        <v>66</v>
      </c>
      <c r="M5" s="6" t="s">
        <v>65</v>
      </c>
      <c r="N5" s="7" t="s">
        <v>72</v>
      </c>
    </row>
  </sheetData>
  <mergeCells count="11">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Planeacion</vt:lpstr>
      <vt:lpstr>Comunicacion</vt:lpstr>
      <vt:lpstr>Reordenamiento Judicial</vt:lpstr>
      <vt:lpstr>Mejoramiento de la infra</vt:lpstr>
      <vt:lpstr>Carrera Judicial</vt:lpstr>
      <vt:lpstr>Formación Judicial</vt:lpstr>
      <vt:lpstr>Registro de Abogados</vt:lpstr>
      <vt:lpstr>Gestión Documental</vt:lpstr>
      <vt:lpstr>Gestión SST</vt:lpstr>
      <vt:lpstr>Administraciónd de la Seguridad</vt:lpstr>
      <vt:lpstr>Información Estadistica</vt:lpstr>
      <vt:lpstr>Gestión Humana</vt:lpstr>
      <vt:lpstr>Adquisición y Contratación</vt:lpstr>
      <vt:lpstr>Financiera</vt:lpstr>
      <vt:lpstr>Asistencia Legal</vt:lpstr>
      <vt:lpstr>Gestión tecnologica</vt:lpstr>
      <vt:lpstr>Mejoramiento SIGCMA</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pcramajudicial@outlook.es</dc:creator>
  <cp:lastModifiedBy>pcramajudicial@outlook.es</cp:lastModifiedBy>
  <dcterms:created xsi:type="dcterms:W3CDTF">2021-07-21T20:41:50Z</dcterms:created>
  <dcterms:modified xsi:type="dcterms:W3CDTF">2021-09-29T16:51:32Z</dcterms:modified>
</cp:coreProperties>
</file>